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tnavigationservices-my.sharepoint.com/personal/lamentn_atns_co_za/Documents/Request for Proposals/14. RADSIM REPLACEMENT/Publication Pack/"/>
    </mc:Choice>
  </mc:AlternateContent>
  <xr:revisionPtr revIDLastSave="316" documentId="13_ncr:1_{C2286ECB-7A2B-4C1D-8138-4768B2C7F40D}" xr6:coauthVersionLast="47" xr6:coauthVersionMax="47" xr10:uidLastSave="{6410B3D8-6AB0-49EA-BE06-B36FA9627EF5}"/>
  <bookViews>
    <workbookView xWindow="28680" yWindow="-120" windowWidth="29040" windowHeight="15840" tabRatio="811" xr2:uid="{00000000-000D-0000-FFFF-FFFF00000000}"/>
  </bookViews>
  <sheets>
    <sheet name="Instructions" sheetId="62" r:id="rId1"/>
    <sheet name="G1 SUMMARY" sheetId="19" r:id="rId2"/>
    <sheet name="G2_1 PM" sheetId="10" r:id="rId3"/>
    <sheet name="G2_2 ILS" sheetId="7" r:id="rId4"/>
    <sheet name="G3_SIMULATOR" sheetId="3" r:id="rId5"/>
    <sheet name="G4_Options" sheetId="12" r:id="rId6"/>
    <sheet name="G5_Support" sheetId="68" r:id="rId7"/>
  </sheets>
  <definedNames>
    <definedName name="Airport">G4_Options!#REF!</definedName>
    <definedName name="_xlnm.Print_Area" localSheetId="1">'G1 SUMMARY'!$A$2:$L$28</definedName>
    <definedName name="_xlnm.Print_Area" localSheetId="2">'G2_1 PM'!$A$2:$L$57</definedName>
    <definedName name="_xlnm.Print_Area" localSheetId="3">'G2_2 ILS'!$A$2:$L$57</definedName>
    <definedName name="_xlnm.Print_Area" localSheetId="4">G3_SIMULATOR!$A$2:$L$114</definedName>
    <definedName name="_xlnm.Print_Area" localSheetId="5">G4_Options!$A$2:$L$46</definedName>
    <definedName name="_xlnm.Print_Area" localSheetId="0">Instructions!$A$1:$G$19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9" l="1"/>
  <c r="K31" i="19"/>
  <c r="J32" i="19"/>
  <c r="J31" i="19"/>
  <c r="F31" i="19"/>
  <c r="F32" i="19"/>
  <c r="E32" i="19"/>
  <c r="E31" i="19"/>
  <c r="K29" i="19"/>
  <c r="J29" i="19"/>
  <c r="I29" i="19"/>
  <c r="F29" i="19"/>
  <c r="E29" i="19"/>
  <c r="F27" i="19"/>
  <c r="E27" i="19"/>
  <c r="E25" i="19"/>
  <c r="F23" i="19"/>
  <c r="E23" i="19"/>
  <c r="K25" i="19" l="1"/>
  <c r="J25" i="19"/>
  <c r="I25" i="19"/>
  <c r="F25" i="19"/>
  <c r="F113" i="3"/>
  <c r="E113" i="3"/>
  <c r="K105" i="3"/>
  <c r="F105" i="3"/>
  <c r="F111" i="3"/>
  <c r="K111" i="3"/>
  <c r="K110" i="3"/>
  <c r="F110" i="3"/>
  <c r="K95" i="3"/>
  <c r="F95" i="3"/>
  <c r="F81" i="3"/>
  <c r="K81" i="3"/>
  <c r="F82" i="3"/>
  <c r="K82" i="3"/>
  <c r="F83" i="3"/>
  <c r="K83" i="3"/>
  <c r="F84" i="3"/>
  <c r="K84" i="3"/>
  <c r="F85" i="3"/>
  <c r="K85" i="3"/>
  <c r="F86" i="3"/>
  <c r="K86" i="3"/>
  <c r="F87" i="3"/>
  <c r="K87" i="3"/>
  <c r="F88" i="3"/>
  <c r="K88" i="3"/>
  <c r="F89" i="3"/>
  <c r="K89" i="3"/>
  <c r="F90" i="3"/>
  <c r="K90" i="3"/>
  <c r="F91" i="3"/>
  <c r="K91" i="3"/>
  <c r="F92" i="3"/>
  <c r="K92" i="3"/>
  <c r="F93" i="3"/>
  <c r="K93" i="3"/>
  <c r="F94" i="3"/>
  <c r="K94" i="3"/>
  <c r="K70" i="3"/>
  <c r="F70" i="3"/>
  <c r="K58" i="3"/>
  <c r="F58" i="3"/>
  <c r="K33" i="3"/>
  <c r="F33" i="3"/>
  <c r="K47" i="3"/>
  <c r="F47" i="3"/>
  <c r="K32" i="3"/>
  <c r="F32" i="3"/>
  <c r="K31" i="3"/>
  <c r="F31" i="3"/>
  <c r="K30" i="3"/>
  <c r="F30" i="3"/>
  <c r="K29" i="3"/>
  <c r="F29" i="3"/>
  <c r="K28" i="3"/>
  <c r="F28" i="3"/>
  <c r="K27" i="3"/>
  <c r="F27" i="3"/>
  <c r="F75" i="3"/>
  <c r="K75" i="3"/>
  <c r="K26" i="3"/>
  <c r="F26" i="3"/>
  <c r="K25" i="3"/>
  <c r="F25" i="3"/>
  <c r="K24" i="3"/>
  <c r="F24" i="3"/>
  <c r="K23" i="3"/>
  <c r="F23" i="3"/>
  <c r="F22" i="3"/>
  <c r="K22" i="3"/>
  <c r="K101" i="3"/>
  <c r="F101" i="3"/>
  <c r="K100" i="3"/>
  <c r="F100" i="3"/>
  <c r="K99" i="3"/>
  <c r="F99" i="3"/>
  <c r="K98" i="3"/>
  <c r="F98" i="3"/>
  <c r="K76" i="3"/>
  <c r="F76" i="3"/>
  <c r="K74" i="3"/>
  <c r="F74" i="3"/>
  <c r="K73" i="3"/>
  <c r="F73" i="3"/>
  <c r="F18" i="3"/>
  <c r="K18" i="3"/>
  <c r="F19" i="3"/>
  <c r="K19" i="3"/>
  <c r="F20" i="3"/>
  <c r="K20" i="3"/>
  <c r="F21" i="3"/>
  <c r="K21" i="3"/>
  <c r="F36" i="3"/>
  <c r="K36" i="3"/>
  <c r="F37" i="3"/>
  <c r="K37" i="3"/>
  <c r="F38" i="3"/>
  <c r="K38" i="3"/>
  <c r="F39" i="3"/>
  <c r="K39" i="3"/>
  <c r="F40" i="3"/>
  <c r="K40" i="3"/>
  <c r="F41" i="3"/>
  <c r="K41" i="3"/>
  <c r="F42" i="3"/>
  <c r="K42" i="3"/>
  <c r="F43" i="3"/>
  <c r="K43" i="3"/>
  <c r="F44" i="3"/>
  <c r="K44" i="3"/>
  <c r="F45" i="3"/>
  <c r="K45" i="3"/>
  <c r="F46" i="3"/>
  <c r="K46" i="3"/>
  <c r="F50" i="3"/>
  <c r="K50" i="3"/>
  <c r="F51" i="3"/>
  <c r="K51" i="3"/>
  <c r="F52" i="3"/>
  <c r="K52" i="3"/>
  <c r="F53" i="3"/>
  <c r="K53" i="3"/>
  <c r="F54" i="3"/>
  <c r="K54" i="3"/>
  <c r="F55" i="3"/>
  <c r="K55" i="3"/>
  <c r="F56" i="3"/>
  <c r="K56" i="3"/>
  <c r="F57" i="3"/>
  <c r="K57" i="3"/>
  <c r="F61" i="3"/>
  <c r="K61" i="3"/>
  <c r="F62" i="3"/>
  <c r="K62" i="3"/>
  <c r="F63" i="3"/>
  <c r="K63" i="3"/>
  <c r="F64" i="3"/>
  <c r="K64" i="3"/>
  <c r="F65" i="3"/>
  <c r="K65" i="3"/>
  <c r="F66" i="3"/>
  <c r="K66" i="3"/>
  <c r="F67" i="3"/>
  <c r="K67" i="3"/>
  <c r="F68" i="3"/>
  <c r="K68" i="3"/>
  <c r="F69" i="3"/>
  <c r="K69" i="3"/>
  <c r="J61" i="68"/>
  <c r="E61" i="68"/>
  <c r="K59" i="68"/>
  <c r="F59" i="68"/>
  <c r="K58" i="68"/>
  <c r="G58" i="68"/>
  <c r="H58" i="68" s="1"/>
  <c r="L58" i="68" s="1"/>
  <c r="F58" i="68"/>
  <c r="K57" i="68"/>
  <c r="F57" i="68"/>
  <c r="K56" i="68"/>
  <c r="G56" i="68"/>
  <c r="H56" i="68" s="1"/>
  <c r="L56" i="68" s="1"/>
  <c r="F56" i="68"/>
  <c r="K55" i="68"/>
  <c r="F55" i="68"/>
  <c r="K54" i="68"/>
  <c r="G54" i="68"/>
  <c r="H54" i="68" s="1"/>
  <c r="L54" i="68" s="1"/>
  <c r="F54" i="68"/>
  <c r="K53" i="68"/>
  <c r="F53" i="68"/>
  <c r="K52" i="68"/>
  <c r="G52" i="68"/>
  <c r="H52" i="68" s="1"/>
  <c r="L52" i="68" s="1"/>
  <c r="F52" i="68"/>
  <c r="K51" i="68"/>
  <c r="F51" i="68"/>
  <c r="K50" i="68"/>
  <c r="F50" i="68"/>
  <c r="K49" i="68"/>
  <c r="F49" i="68"/>
  <c r="K48" i="68"/>
  <c r="G48" i="68"/>
  <c r="H48" i="68" s="1"/>
  <c r="L48" i="68" s="1"/>
  <c r="F48" i="68"/>
  <c r="K47" i="68"/>
  <c r="F47" i="68"/>
  <c r="K46" i="68"/>
  <c r="G46" i="68"/>
  <c r="H46" i="68" s="1"/>
  <c r="L46" i="68" s="1"/>
  <c r="F46" i="68"/>
  <c r="K45" i="68"/>
  <c r="F45" i="68"/>
  <c r="K44" i="68"/>
  <c r="G44" i="68"/>
  <c r="H44" i="68" s="1"/>
  <c r="L44" i="68" s="1"/>
  <c r="F44" i="68"/>
  <c r="K43" i="68"/>
  <c r="F43" i="68"/>
  <c r="K42" i="68"/>
  <c r="G42" i="68"/>
  <c r="H42" i="68" s="1"/>
  <c r="L42" i="68" s="1"/>
  <c r="F42" i="68"/>
  <c r="K41" i="68"/>
  <c r="F41" i="68"/>
  <c r="K40" i="68"/>
  <c r="G40" i="68"/>
  <c r="H40" i="68" s="1"/>
  <c r="L40" i="68" s="1"/>
  <c r="F40" i="68"/>
  <c r="K39" i="68"/>
  <c r="F39" i="68"/>
  <c r="K38" i="68"/>
  <c r="G38" i="68"/>
  <c r="H38" i="68" s="1"/>
  <c r="L38" i="68" s="1"/>
  <c r="F38" i="68"/>
  <c r="K37" i="68"/>
  <c r="F37" i="68"/>
  <c r="K36" i="68"/>
  <c r="F36" i="68"/>
  <c r="K35" i="68"/>
  <c r="F35" i="68"/>
  <c r="K34" i="68"/>
  <c r="G34" i="68"/>
  <c r="H34" i="68" s="1"/>
  <c r="L34" i="68" s="1"/>
  <c r="F34" i="68"/>
  <c r="K33" i="68"/>
  <c r="F33" i="68"/>
  <c r="F61" i="68"/>
  <c r="K31" i="68"/>
  <c r="F31" i="68"/>
  <c r="K30" i="68"/>
  <c r="F30" i="68"/>
  <c r="K29" i="68"/>
  <c r="F29" i="68"/>
  <c r="K28" i="68"/>
  <c r="G28" i="68"/>
  <c r="H28" i="68" s="1"/>
  <c r="L28" i="68" s="1"/>
  <c r="F28" i="68"/>
  <c r="K27" i="68"/>
  <c r="F27" i="68"/>
  <c r="K26" i="68"/>
  <c r="G26" i="68"/>
  <c r="H26" i="68" s="1"/>
  <c r="L26" i="68" s="1"/>
  <c r="F26" i="68"/>
  <c r="K25" i="68"/>
  <c r="F25" i="68"/>
  <c r="K24" i="68"/>
  <c r="G24" i="68"/>
  <c r="H24" i="68" s="1"/>
  <c r="L24" i="68" s="1"/>
  <c r="F24" i="68"/>
  <c r="K23" i="68"/>
  <c r="F23" i="68"/>
  <c r="K22" i="68"/>
  <c r="G22" i="68"/>
  <c r="H22" i="68" s="1"/>
  <c r="L22" i="68" s="1"/>
  <c r="F22" i="68"/>
  <c r="K21" i="68"/>
  <c r="F21" i="68"/>
  <c r="K20" i="68"/>
  <c r="G20" i="68"/>
  <c r="H20" i="68" s="1"/>
  <c r="L20" i="68" s="1"/>
  <c r="F20" i="68"/>
  <c r="K19" i="68"/>
  <c r="F19" i="68"/>
  <c r="K18" i="68"/>
  <c r="G18" i="68"/>
  <c r="H18" i="68" s="1"/>
  <c r="L18" i="68" s="1"/>
  <c r="F18" i="68"/>
  <c r="K17" i="68"/>
  <c r="F17" i="68"/>
  <c r="B15" i="68"/>
  <c r="A15" i="68"/>
  <c r="B61" i="68" s="1"/>
  <c r="B8" i="68"/>
  <c r="G61" i="68" s="1"/>
  <c r="B7" i="68"/>
  <c r="C46" i="68" s="1"/>
  <c r="B4" i="68"/>
  <c r="B3" i="68"/>
  <c r="G50" i="68" l="1"/>
  <c r="H50" i="68" s="1"/>
  <c r="L50" i="68" s="1"/>
  <c r="G30" i="68"/>
  <c r="H30" i="68" s="1"/>
  <c r="L30" i="68" s="1"/>
  <c r="G36" i="68"/>
  <c r="H36" i="68" s="1"/>
  <c r="L36" i="68" s="1"/>
  <c r="K61" i="68"/>
  <c r="C25" i="68"/>
  <c r="C29" i="68"/>
  <c r="C37" i="68"/>
  <c r="C45" i="68"/>
  <c r="C55" i="68"/>
  <c r="G17" i="68"/>
  <c r="H17" i="68" s="1"/>
  <c r="G19" i="68"/>
  <c r="H19" i="68" s="1"/>
  <c r="L19" i="68" s="1"/>
  <c r="G21" i="68"/>
  <c r="H21" i="68" s="1"/>
  <c r="L21" i="68" s="1"/>
  <c r="G23" i="68"/>
  <c r="H23" i="68" s="1"/>
  <c r="L23" i="68" s="1"/>
  <c r="G25" i="68"/>
  <c r="H25" i="68" s="1"/>
  <c r="L25" i="68" s="1"/>
  <c r="G27" i="68"/>
  <c r="H27" i="68" s="1"/>
  <c r="L27" i="68" s="1"/>
  <c r="G29" i="68"/>
  <c r="H29" i="68" s="1"/>
  <c r="L29" i="68" s="1"/>
  <c r="G31" i="68"/>
  <c r="H31" i="68" s="1"/>
  <c r="L31" i="68" s="1"/>
  <c r="G33" i="68"/>
  <c r="H33" i="68" s="1"/>
  <c r="L33" i="68" s="1"/>
  <c r="G35" i="68"/>
  <c r="H35" i="68" s="1"/>
  <c r="L35" i="68" s="1"/>
  <c r="G37" i="68"/>
  <c r="H37" i="68" s="1"/>
  <c r="L37" i="68" s="1"/>
  <c r="G39" i="68"/>
  <c r="H39" i="68" s="1"/>
  <c r="L39" i="68" s="1"/>
  <c r="G41" i="68"/>
  <c r="H41" i="68" s="1"/>
  <c r="L41" i="68" s="1"/>
  <c r="G43" i="68"/>
  <c r="H43" i="68" s="1"/>
  <c r="L43" i="68" s="1"/>
  <c r="G45" i="68"/>
  <c r="H45" i="68" s="1"/>
  <c r="L45" i="68" s="1"/>
  <c r="G47" i="68"/>
  <c r="H47" i="68" s="1"/>
  <c r="L47" i="68" s="1"/>
  <c r="G49" i="68"/>
  <c r="H49" i="68" s="1"/>
  <c r="L49" i="68" s="1"/>
  <c r="G51" i="68"/>
  <c r="H51" i="68" s="1"/>
  <c r="L51" i="68" s="1"/>
  <c r="G53" i="68"/>
  <c r="H53" i="68" s="1"/>
  <c r="L53" i="68" s="1"/>
  <c r="G55" i="68"/>
  <c r="H55" i="68" s="1"/>
  <c r="L55" i="68" s="1"/>
  <c r="G57" i="68"/>
  <c r="H57" i="68" s="1"/>
  <c r="L57" i="68" s="1"/>
  <c r="G59" i="68"/>
  <c r="H59" i="68" s="1"/>
  <c r="L59" i="68" s="1"/>
  <c r="C17" i="68"/>
  <c r="C23" i="68"/>
  <c r="C27" i="68"/>
  <c r="C33" i="68"/>
  <c r="C35" i="68"/>
  <c r="C39" i="68"/>
  <c r="C41" i="68"/>
  <c r="C47" i="68"/>
  <c r="C49" i="68"/>
  <c r="C51" i="68"/>
  <c r="C53" i="68"/>
  <c r="C57" i="68"/>
  <c r="C21" i="68"/>
  <c r="C31" i="68"/>
  <c r="C43" i="68"/>
  <c r="C59" i="68"/>
  <c r="C19" i="68"/>
  <c r="C20" i="68"/>
  <c r="C26" i="68"/>
  <c r="C38" i="68"/>
  <c r="C44" i="68"/>
  <c r="C50" i="68"/>
  <c r="C54" i="68"/>
  <c r="C18" i="68"/>
  <c r="C24" i="68"/>
  <c r="C30" i="68"/>
  <c r="C36" i="68"/>
  <c r="C40" i="68"/>
  <c r="C42" i="68"/>
  <c r="C48" i="68"/>
  <c r="C52" i="68"/>
  <c r="C56" i="68"/>
  <c r="C58" i="68"/>
  <c r="C22" i="68"/>
  <c r="C28" i="68"/>
  <c r="C34" i="68"/>
  <c r="H61" i="68" l="1"/>
  <c r="H29" i="19" s="1"/>
  <c r="L17" i="68"/>
  <c r="L61" i="68" s="1"/>
  <c r="L29" i="19" s="1"/>
  <c r="E57" i="10" l="1"/>
  <c r="A15" i="3" l="1"/>
  <c r="B113" i="3" s="1"/>
  <c r="B15" i="3"/>
  <c r="J21" i="19" l="1"/>
  <c r="K33" i="10" l="1"/>
  <c r="F33" i="10"/>
  <c r="K45" i="7" l="1"/>
  <c r="F45" i="7"/>
  <c r="K44" i="7"/>
  <c r="F44" i="7"/>
  <c r="K43" i="7"/>
  <c r="F43" i="7"/>
  <c r="K42" i="7"/>
  <c r="F42" i="7"/>
  <c r="K41" i="7"/>
  <c r="F41" i="7"/>
  <c r="K40" i="7"/>
  <c r="F40" i="7"/>
  <c r="K39" i="7"/>
  <c r="F39" i="7"/>
  <c r="K38" i="7"/>
  <c r="F38" i="7"/>
  <c r="K37" i="7"/>
  <c r="F37" i="7"/>
  <c r="K35" i="7"/>
  <c r="F35" i="7"/>
  <c r="K34" i="7"/>
  <c r="F34" i="7"/>
  <c r="F24" i="12" l="1"/>
  <c r="K24" i="12"/>
  <c r="F25" i="12"/>
  <c r="K25" i="12"/>
  <c r="F26" i="12"/>
  <c r="K26" i="12"/>
  <c r="F27" i="12"/>
  <c r="K27" i="12"/>
  <c r="F28" i="12"/>
  <c r="K28" i="12"/>
  <c r="F29" i="12"/>
  <c r="K29" i="12"/>
  <c r="F30" i="12"/>
  <c r="K30" i="12"/>
  <c r="F31" i="12"/>
  <c r="K31" i="12"/>
  <c r="F32" i="12"/>
  <c r="K32" i="12"/>
  <c r="F33" i="12"/>
  <c r="K33" i="12"/>
  <c r="F34" i="12"/>
  <c r="K34" i="12"/>
  <c r="F35" i="12"/>
  <c r="K35" i="12"/>
  <c r="F36" i="12"/>
  <c r="K36" i="12"/>
  <c r="F37" i="12"/>
  <c r="K37" i="12"/>
  <c r="F38" i="12"/>
  <c r="K38" i="12"/>
  <c r="F39" i="12"/>
  <c r="K39" i="12"/>
  <c r="F40" i="12"/>
  <c r="K40" i="12"/>
  <c r="F41" i="12"/>
  <c r="K41" i="12"/>
  <c r="F42" i="12"/>
  <c r="K42" i="12"/>
  <c r="F43" i="12"/>
  <c r="K43" i="12"/>
  <c r="J45" i="12"/>
  <c r="E45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C8" i="19"/>
  <c r="C7" i="19"/>
  <c r="C32" i="19" s="1"/>
  <c r="C31" i="19" l="1"/>
  <c r="C29" i="19"/>
  <c r="C27" i="19"/>
  <c r="C25" i="19"/>
  <c r="C23" i="19"/>
  <c r="C18" i="19"/>
  <c r="C21" i="19"/>
  <c r="C17" i="19"/>
  <c r="J57" i="7"/>
  <c r="J18" i="19" s="1"/>
  <c r="E57" i="7"/>
  <c r="E18" i="19" s="1"/>
  <c r="J57" i="10"/>
  <c r="E21" i="19"/>
  <c r="K19" i="7"/>
  <c r="K20" i="7"/>
  <c r="K21" i="7"/>
  <c r="K22" i="7"/>
  <c r="K23" i="7"/>
  <c r="K24" i="7"/>
  <c r="K27" i="7"/>
  <c r="K28" i="7"/>
  <c r="K29" i="7"/>
  <c r="K30" i="7"/>
  <c r="K31" i="7"/>
  <c r="K32" i="7"/>
  <c r="K33" i="7"/>
  <c r="F27" i="7"/>
  <c r="F28" i="7"/>
  <c r="F29" i="7"/>
  <c r="F30" i="7"/>
  <c r="F31" i="7"/>
  <c r="F32" i="7"/>
  <c r="F33" i="7"/>
  <c r="K55" i="10" l="1"/>
  <c r="F55" i="10"/>
  <c r="B3" i="12" l="1"/>
  <c r="B4" i="12"/>
  <c r="B7" i="12"/>
  <c r="B8" i="12"/>
  <c r="A15" i="12"/>
  <c r="B45" i="12" s="1"/>
  <c r="B15" i="12"/>
  <c r="B3" i="3"/>
  <c r="B4" i="3"/>
  <c r="B7" i="3"/>
  <c r="B8" i="3"/>
  <c r="G105" i="3" s="1"/>
  <c r="H105" i="3" s="1"/>
  <c r="L105" i="3" s="1"/>
  <c r="F80" i="3"/>
  <c r="K80" i="3"/>
  <c r="K113" i="3" s="1"/>
  <c r="B3" i="7"/>
  <c r="B4" i="7"/>
  <c r="B7" i="7"/>
  <c r="B8" i="7"/>
  <c r="A15" i="7"/>
  <c r="B57" i="7" s="1"/>
  <c r="B15" i="7"/>
  <c r="F19" i="7"/>
  <c r="F20" i="7"/>
  <c r="F21" i="7"/>
  <c r="F22" i="7"/>
  <c r="F23" i="7"/>
  <c r="F24" i="7"/>
  <c r="F48" i="7"/>
  <c r="K48" i="7"/>
  <c r="F49" i="7"/>
  <c r="K49" i="7"/>
  <c r="F50" i="7"/>
  <c r="K50" i="7"/>
  <c r="F51" i="7"/>
  <c r="K51" i="7"/>
  <c r="F52" i="7"/>
  <c r="K52" i="7"/>
  <c r="F53" i="7"/>
  <c r="K53" i="7"/>
  <c r="F54" i="7"/>
  <c r="K54" i="7"/>
  <c r="F55" i="7"/>
  <c r="K55" i="7"/>
  <c r="B3" i="10"/>
  <c r="B4" i="10"/>
  <c r="B7" i="10"/>
  <c r="C33" i="10" s="1"/>
  <c r="B8" i="10"/>
  <c r="A15" i="10"/>
  <c r="B57" i="10" s="1"/>
  <c r="B15" i="10"/>
  <c r="F19" i="10"/>
  <c r="K19" i="10"/>
  <c r="F20" i="10"/>
  <c r="K20" i="10"/>
  <c r="F21" i="10"/>
  <c r="K21" i="10"/>
  <c r="F22" i="10"/>
  <c r="K22" i="10"/>
  <c r="F23" i="10"/>
  <c r="K23" i="10"/>
  <c r="F24" i="10"/>
  <c r="K24" i="10"/>
  <c r="F25" i="10"/>
  <c r="K25" i="10"/>
  <c r="F26" i="10"/>
  <c r="K26" i="10"/>
  <c r="F27" i="10"/>
  <c r="K27" i="10"/>
  <c r="F28" i="10"/>
  <c r="K28" i="10"/>
  <c r="F29" i="10"/>
  <c r="K29" i="10"/>
  <c r="F31" i="10"/>
  <c r="F32" i="10"/>
  <c r="K32" i="10"/>
  <c r="F34" i="10"/>
  <c r="K34" i="10"/>
  <c r="F35" i="10"/>
  <c r="K35" i="10"/>
  <c r="F36" i="10"/>
  <c r="K36" i="10"/>
  <c r="F37" i="10"/>
  <c r="K37" i="10"/>
  <c r="F38" i="10"/>
  <c r="K38" i="10"/>
  <c r="F39" i="10"/>
  <c r="K39" i="10"/>
  <c r="F41" i="10"/>
  <c r="F42" i="10"/>
  <c r="K42" i="10"/>
  <c r="F43" i="10"/>
  <c r="K43" i="10"/>
  <c r="F44" i="10"/>
  <c r="K44" i="10"/>
  <c r="F45" i="10"/>
  <c r="K45" i="10"/>
  <c r="F46" i="10"/>
  <c r="K46" i="10"/>
  <c r="F49" i="10"/>
  <c r="K49" i="10"/>
  <c r="F50" i="10"/>
  <c r="K50" i="10"/>
  <c r="F51" i="10"/>
  <c r="K51" i="10"/>
  <c r="F52" i="10"/>
  <c r="K52" i="10"/>
  <c r="F53" i="10"/>
  <c r="K53" i="10"/>
  <c r="F54" i="10"/>
  <c r="K54" i="10"/>
  <c r="C3" i="19"/>
  <c r="C4" i="19"/>
  <c r="E17" i="19"/>
  <c r="J17" i="19"/>
  <c r="J23" i="19" s="1"/>
  <c r="J27" i="19" s="1"/>
  <c r="C70" i="3" l="1"/>
  <c r="C105" i="3"/>
  <c r="G111" i="3"/>
  <c r="H111" i="3" s="1"/>
  <c r="L111" i="3" s="1"/>
  <c r="G110" i="3"/>
  <c r="H110" i="3" s="1"/>
  <c r="L110" i="3" s="1"/>
  <c r="G95" i="3"/>
  <c r="H95" i="3" s="1"/>
  <c r="L95" i="3" s="1"/>
  <c r="G70" i="3"/>
  <c r="H70" i="3" s="1"/>
  <c r="L70" i="3" s="1"/>
  <c r="G81" i="3"/>
  <c r="H81" i="3" s="1"/>
  <c r="L81" i="3" s="1"/>
  <c r="G94" i="3"/>
  <c r="H94" i="3" s="1"/>
  <c r="L94" i="3" s="1"/>
  <c r="G82" i="3"/>
  <c r="H82" i="3" s="1"/>
  <c r="L82" i="3" s="1"/>
  <c r="G83" i="3"/>
  <c r="H83" i="3" s="1"/>
  <c r="L83" i="3" s="1"/>
  <c r="G84" i="3"/>
  <c r="H84" i="3" s="1"/>
  <c r="L84" i="3" s="1"/>
  <c r="G88" i="3"/>
  <c r="H88" i="3" s="1"/>
  <c r="L88" i="3" s="1"/>
  <c r="G91" i="3"/>
  <c r="H91" i="3" s="1"/>
  <c r="L91" i="3" s="1"/>
  <c r="G86" i="3"/>
  <c r="H86" i="3" s="1"/>
  <c r="L86" i="3" s="1"/>
  <c r="G92" i="3"/>
  <c r="H92" i="3" s="1"/>
  <c r="L92" i="3" s="1"/>
  <c r="G87" i="3"/>
  <c r="H87" i="3" s="1"/>
  <c r="L87" i="3" s="1"/>
  <c r="G90" i="3"/>
  <c r="H90" i="3" s="1"/>
  <c r="L90" i="3" s="1"/>
  <c r="G93" i="3"/>
  <c r="H93" i="3" s="1"/>
  <c r="L93" i="3" s="1"/>
  <c r="G85" i="3"/>
  <c r="H85" i="3" s="1"/>
  <c r="L85" i="3" s="1"/>
  <c r="G89" i="3"/>
  <c r="H89" i="3" s="1"/>
  <c r="L89" i="3" s="1"/>
  <c r="G33" i="3"/>
  <c r="H33" i="3" s="1"/>
  <c r="L33" i="3" s="1"/>
  <c r="G58" i="3"/>
  <c r="H58" i="3" s="1"/>
  <c r="L58" i="3" s="1"/>
  <c r="C33" i="3"/>
  <c r="C58" i="3"/>
  <c r="C31" i="3"/>
  <c r="C28" i="3"/>
  <c r="C32" i="3"/>
  <c r="C47" i="3"/>
  <c r="C30" i="3"/>
  <c r="C27" i="3"/>
  <c r="C29" i="3"/>
  <c r="C75" i="3"/>
  <c r="G31" i="3"/>
  <c r="H31" i="3" s="1"/>
  <c r="L31" i="3" s="1"/>
  <c r="G28" i="3"/>
  <c r="H28" i="3" s="1"/>
  <c r="L28" i="3" s="1"/>
  <c r="G47" i="3"/>
  <c r="H47" i="3" s="1"/>
  <c r="L47" i="3" s="1"/>
  <c r="G30" i="3"/>
  <c r="H30" i="3" s="1"/>
  <c r="L30" i="3" s="1"/>
  <c r="G27" i="3"/>
  <c r="H27" i="3" s="1"/>
  <c r="L27" i="3" s="1"/>
  <c r="G29" i="3"/>
  <c r="H29" i="3" s="1"/>
  <c r="L29" i="3" s="1"/>
  <c r="G75" i="3"/>
  <c r="H75" i="3" s="1"/>
  <c r="L75" i="3" s="1"/>
  <c r="G32" i="3"/>
  <c r="H32" i="3" s="1"/>
  <c r="L32" i="3" s="1"/>
  <c r="C111" i="3"/>
  <c r="C110" i="3"/>
  <c r="C81" i="3"/>
  <c r="C25" i="3"/>
  <c r="C18" i="3"/>
  <c r="C21" i="3"/>
  <c r="C26" i="3"/>
  <c r="C19" i="3"/>
  <c r="C20" i="3"/>
  <c r="C22" i="3"/>
  <c r="C24" i="3"/>
  <c r="C23" i="3"/>
  <c r="G25" i="3"/>
  <c r="H25" i="3" s="1"/>
  <c r="L25" i="3" s="1"/>
  <c r="G26" i="3"/>
  <c r="H26" i="3" s="1"/>
  <c r="L26" i="3" s="1"/>
  <c r="G23" i="3"/>
  <c r="H23" i="3" s="1"/>
  <c r="L23" i="3" s="1"/>
  <c r="G24" i="3"/>
  <c r="H24" i="3" s="1"/>
  <c r="L24" i="3" s="1"/>
  <c r="G22" i="3"/>
  <c r="H22" i="3" s="1"/>
  <c r="L22" i="3" s="1"/>
  <c r="G99" i="3"/>
  <c r="H99" i="3" s="1"/>
  <c r="L99" i="3" s="1"/>
  <c r="G100" i="3"/>
  <c r="H100" i="3" s="1"/>
  <c r="L100" i="3" s="1"/>
  <c r="G101" i="3"/>
  <c r="H101" i="3" s="1"/>
  <c r="L101" i="3" s="1"/>
  <c r="G98" i="3"/>
  <c r="H98" i="3" s="1"/>
  <c r="L98" i="3" s="1"/>
  <c r="C99" i="3"/>
  <c r="C100" i="3"/>
  <c r="G76" i="3"/>
  <c r="H76" i="3" s="1"/>
  <c r="L76" i="3" s="1"/>
  <c r="G73" i="3"/>
  <c r="H73" i="3" s="1"/>
  <c r="L73" i="3" s="1"/>
  <c r="G74" i="3"/>
  <c r="H74" i="3" s="1"/>
  <c r="L74" i="3" s="1"/>
  <c r="C73" i="3"/>
  <c r="C74" i="3"/>
  <c r="C76" i="3"/>
  <c r="C37" i="3"/>
  <c r="C50" i="3"/>
  <c r="C61" i="3"/>
  <c r="C42" i="3"/>
  <c r="C55" i="3"/>
  <c r="C66" i="3"/>
  <c r="C63" i="3"/>
  <c r="C44" i="3"/>
  <c r="C57" i="3"/>
  <c r="C40" i="3"/>
  <c r="C53" i="3"/>
  <c r="C64" i="3"/>
  <c r="C69" i="3"/>
  <c r="C67" i="3"/>
  <c r="C46" i="3"/>
  <c r="C52" i="3"/>
  <c r="C68" i="3"/>
  <c r="C45" i="3"/>
  <c r="C38" i="3"/>
  <c r="C51" i="3"/>
  <c r="C62" i="3"/>
  <c r="C43" i="3"/>
  <c r="C56" i="3"/>
  <c r="C36" i="3"/>
  <c r="C41" i="3"/>
  <c r="C54" i="3"/>
  <c r="C65" i="3"/>
  <c r="G39" i="3"/>
  <c r="H39" i="3" s="1"/>
  <c r="L39" i="3" s="1"/>
  <c r="G52" i="3"/>
  <c r="H52" i="3" s="1"/>
  <c r="L52" i="3" s="1"/>
  <c r="G63" i="3"/>
  <c r="H63" i="3" s="1"/>
  <c r="L63" i="3" s="1"/>
  <c r="G20" i="3"/>
  <c r="H20" i="3" s="1"/>
  <c r="L20" i="3" s="1"/>
  <c r="G44" i="3"/>
  <c r="H44" i="3" s="1"/>
  <c r="L44" i="3" s="1"/>
  <c r="G57" i="3"/>
  <c r="H57" i="3" s="1"/>
  <c r="L57" i="3" s="1"/>
  <c r="G68" i="3"/>
  <c r="H68" i="3" s="1"/>
  <c r="L68" i="3" s="1"/>
  <c r="G46" i="3"/>
  <c r="H46" i="3" s="1"/>
  <c r="L46" i="3" s="1"/>
  <c r="G37" i="3"/>
  <c r="H37" i="3" s="1"/>
  <c r="L37" i="3" s="1"/>
  <c r="G50" i="3"/>
  <c r="H50" i="3" s="1"/>
  <c r="L50" i="3" s="1"/>
  <c r="G61" i="3"/>
  <c r="H61" i="3" s="1"/>
  <c r="L61" i="3" s="1"/>
  <c r="G18" i="3"/>
  <c r="H18" i="3" s="1"/>
  <c r="G42" i="3"/>
  <c r="H42" i="3" s="1"/>
  <c r="L42" i="3" s="1"/>
  <c r="G55" i="3"/>
  <c r="H55" i="3" s="1"/>
  <c r="L55" i="3" s="1"/>
  <c r="G66" i="3"/>
  <c r="H66" i="3" s="1"/>
  <c r="L66" i="3" s="1"/>
  <c r="G41" i="3"/>
  <c r="H41" i="3" s="1"/>
  <c r="L41" i="3" s="1"/>
  <c r="G40" i="3"/>
  <c r="H40" i="3" s="1"/>
  <c r="L40" i="3" s="1"/>
  <c r="G53" i="3"/>
  <c r="H53" i="3" s="1"/>
  <c r="L53" i="3" s="1"/>
  <c r="G64" i="3"/>
  <c r="H64" i="3" s="1"/>
  <c r="L64" i="3" s="1"/>
  <c r="G45" i="3"/>
  <c r="H45" i="3" s="1"/>
  <c r="L45" i="3" s="1"/>
  <c r="G21" i="3"/>
  <c r="H21" i="3" s="1"/>
  <c r="L21" i="3" s="1"/>
  <c r="G69" i="3"/>
  <c r="H69" i="3" s="1"/>
  <c r="L69" i="3" s="1"/>
  <c r="G36" i="3"/>
  <c r="H36" i="3" s="1"/>
  <c r="L36" i="3" s="1"/>
  <c r="G54" i="3"/>
  <c r="H54" i="3" s="1"/>
  <c r="L54" i="3" s="1"/>
  <c r="G65" i="3"/>
  <c r="H65" i="3" s="1"/>
  <c r="L65" i="3" s="1"/>
  <c r="G38" i="3"/>
  <c r="H38" i="3" s="1"/>
  <c r="L38" i="3" s="1"/>
  <c r="G51" i="3"/>
  <c r="H51" i="3" s="1"/>
  <c r="L51" i="3" s="1"/>
  <c r="G62" i="3"/>
  <c r="H62" i="3" s="1"/>
  <c r="L62" i="3" s="1"/>
  <c r="G19" i="3"/>
  <c r="H19" i="3" s="1"/>
  <c r="L19" i="3" s="1"/>
  <c r="G43" i="3"/>
  <c r="H43" i="3" s="1"/>
  <c r="L43" i="3" s="1"/>
  <c r="G56" i="3"/>
  <c r="H56" i="3" s="1"/>
  <c r="L56" i="3" s="1"/>
  <c r="G67" i="3"/>
  <c r="H67" i="3" s="1"/>
  <c r="L67" i="3" s="1"/>
  <c r="G33" i="10"/>
  <c r="H33" i="10" s="1"/>
  <c r="L33" i="10" s="1"/>
  <c r="C82" i="3"/>
  <c r="C83" i="3"/>
  <c r="G113" i="3"/>
  <c r="G21" i="19" s="1"/>
  <c r="C29" i="7"/>
  <c r="C45" i="7"/>
  <c r="C44" i="7"/>
  <c r="C37" i="7"/>
  <c r="C43" i="7"/>
  <c r="C42" i="7"/>
  <c r="C35" i="7"/>
  <c r="C34" i="7"/>
  <c r="C41" i="7"/>
  <c r="C40" i="7"/>
  <c r="C39" i="7"/>
  <c r="C38" i="7"/>
  <c r="G41" i="7"/>
  <c r="G40" i="7"/>
  <c r="H40" i="7" s="1"/>
  <c r="L40" i="7" s="1"/>
  <c r="G39" i="7"/>
  <c r="H39" i="7" s="1"/>
  <c r="L39" i="7" s="1"/>
  <c r="G38" i="7"/>
  <c r="H38" i="7" s="1"/>
  <c r="L38" i="7" s="1"/>
  <c r="G45" i="7"/>
  <c r="H45" i="7" s="1"/>
  <c r="L45" i="7" s="1"/>
  <c r="G44" i="7"/>
  <c r="H44" i="7" s="1"/>
  <c r="L44" i="7" s="1"/>
  <c r="G37" i="7"/>
  <c r="H37" i="7" s="1"/>
  <c r="L37" i="7" s="1"/>
  <c r="G43" i="7"/>
  <c r="H43" i="7" s="1"/>
  <c r="L43" i="7" s="1"/>
  <c r="G42" i="7"/>
  <c r="H42" i="7" s="1"/>
  <c r="L42" i="7" s="1"/>
  <c r="G35" i="7"/>
  <c r="H35" i="7" s="1"/>
  <c r="L35" i="7" s="1"/>
  <c r="G34" i="7"/>
  <c r="H34" i="7" s="1"/>
  <c r="L34" i="7" s="1"/>
  <c r="C24" i="12"/>
  <c r="C25" i="12"/>
  <c r="C32" i="12"/>
  <c r="C33" i="12"/>
  <c r="C40" i="12"/>
  <c r="C41" i="12"/>
  <c r="C30" i="12"/>
  <c r="C31" i="12"/>
  <c r="C38" i="12"/>
  <c r="C39" i="12"/>
  <c r="C29" i="12"/>
  <c r="C37" i="12"/>
  <c r="C26" i="12"/>
  <c r="C27" i="12"/>
  <c r="C34" i="12"/>
  <c r="C35" i="12"/>
  <c r="C42" i="12"/>
  <c r="C43" i="12"/>
  <c r="C28" i="12"/>
  <c r="C36" i="12"/>
  <c r="G28" i="12"/>
  <c r="H28" i="12" s="1"/>
  <c r="L28" i="12" s="1"/>
  <c r="G29" i="12"/>
  <c r="H29" i="12" s="1"/>
  <c r="L29" i="12" s="1"/>
  <c r="G36" i="12"/>
  <c r="H36" i="12" s="1"/>
  <c r="L36" i="12" s="1"/>
  <c r="G37" i="12"/>
  <c r="H37" i="12" s="1"/>
  <c r="L37" i="12" s="1"/>
  <c r="G26" i="12"/>
  <c r="H26" i="12" s="1"/>
  <c r="L26" i="12" s="1"/>
  <c r="G27" i="12"/>
  <c r="H27" i="12" s="1"/>
  <c r="L27" i="12" s="1"/>
  <c r="G34" i="12"/>
  <c r="H34" i="12" s="1"/>
  <c r="L34" i="12" s="1"/>
  <c r="G35" i="12"/>
  <c r="H35" i="12" s="1"/>
  <c r="L35" i="12" s="1"/>
  <c r="G42" i="12"/>
  <c r="H42" i="12" s="1"/>
  <c r="L42" i="12" s="1"/>
  <c r="G43" i="12"/>
  <c r="H43" i="12" s="1"/>
  <c r="L43" i="12" s="1"/>
  <c r="G32" i="12"/>
  <c r="H32" i="12" s="1"/>
  <c r="L32" i="12" s="1"/>
  <c r="G33" i="12"/>
  <c r="H33" i="12" s="1"/>
  <c r="L33" i="12" s="1"/>
  <c r="G30" i="12"/>
  <c r="H30" i="12" s="1"/>
  <c r="L30" i="12" s="1"/>
  <c r="G31" i="12"/>
  <c r="H31" i="12" s="1"/>
  <c r="L31" i="12" s="1"/>
  <c r="G38" i="12"/>
  <c r="H38" i="12" s="1"/>
  <c r="L38" i="12" s="1"/>
  <c r="G39" i="12"/>
  <c r="H39" i="12" s="1"/>
  <c r="L39" i="12" s="1"/>
  <c r="G24" i="12"/>
  <c r="H24" i="12" s="1"/>
  <c r="L24" i="12" s="1"/>
  <c r="G25" i="12"/>
  <c r="H25" i="12" s="1"/>
  <c r="L25" i="12" s="1"/>
  <c r="G40" i="12"/>
  <c r="H40" i="12" s="1"/>
  <c r="L40" i="12" s="1"/>
  <c r="G41" i="12"/>
  <c r="H41" i="12" s="1"/>
  <c r="L41" i="12" s="1"/>
  <c r="K57" i="10"/>
  <c r="K17" i="19" s="1"/>
  <c r="K57" i="7"/>
  <c r="K18" i="19" s="1"/>
  <c r="F45" i="12"/>
  <c r="K45" i="12"/>
  <c r="C18" i="12"/>
  <c r="C20" i="12"/>
  <c r="C19" i="12"/>
  <c r="C23" i="12"/>
  <c r="C22" i="12"/>
  <c r="C21" i="12"/>
  <c r="G20" i="12"/>
  <c r="H20" i="12" s="1"/>
  <c r="L20" i="12" s="1"/>
  <c r="G19" i="12"/>
  <c r="H19" i="12" s="1"/>
  <c r="L19" i="12" s="1"/>
  <c r="G23" i="12"/>
  <c r="H23" i="12" s="1"/>
  <c r="L23" i="12" s="1"/>
  <c r="G22" i="12"/>
  <c r="H22" i="12" s="1"/>
  <c r="L22" i="12" s="1"/>
  <c r="G21" i="12"/>
  <c r="H21" i="12" s="1"/>
  <c r="L21" i="12" s="1"/>
  <c r="G18" i="12"/>
  <c r="H18" i="12" s="1"/>
  <c r="L18" i="12" s="1"/>
  <c r="F57" i="7"/>
  <c r="F18" i="19" s="1"/>
  <c r="G45" i="12"/>
  <c r="G30" i="7"/>
  <c r="H30" i="7" s="1"/>
  <c r="L30" i="7" s="1"/>
  <c r="G32" i="7"/>
  <c r="H32" i="7" s="1"/>
  <c r="L32" i="7" s="1"/>
  <c r="G28" i="7"/>
  <c r="H28" i="7" s="1"/>
  <c r="L28" i="7" s="1"/>
  <c r="G33" i="7"/>
  <c r="H33" i="7" s="1"/>
  <c r="L33" i="7" s="1"/>
  <c r="G29" i="7"/>
  <c r="H29" i="7" s="1"/>
  <c r="L29" i="7" s="1"/>
  <c r="G31" i="7"/>
  <c r="H31" i="7" s="1"/>
  <c r="L31" i="7" s="1"/>
  <c r="G27" i="7"/>
  <c r="H27" i="7" s="1"/>
  <c r="L27" i="7" s="1"/>
  <c r="F57" i="10"/>
  <c r="F17" i="19" s="1"/>
  <c r="C20" i="7"/>
  <c r="G19" i="7"/>
  <c r="H19" i="7" s="1"/>
  <c r="G21" i="10"/>
  <c r="H21" i="10" s="1"/>
  <c r="L21" i="10" s="1"/>
  <c r="G55" i="10"/>
  <c r="H55" i="10" s="1"/>
  <c r="L55" i="10" s="1"/>
  <c r="C51" i="10"/>
  <c r="C55" i="10"/>
  <c r="G19" i="10"/>
  <c r="H19" i="10" s="1"/>
  <c r="F21" i="19"/>
  <c r="C80" i="3"/>
  <c r="G51" i="10"/>
  <c r="H51" i="10" s="1"/>
  <c r="L51" i="10" s="1"/>
  <c r="G34" i="10"/>
  <c r="H34" i="10" s="1"/>
  <c r="L34" i="10" s="1"/>
  <c r="G27" i="10"/>
  <c r="H27" i="10" s="1"/>
  <c r="L27" i="10" s="1"/>
  <c r="G57" i="10"/>
  <c r="G17" i="19" s="1"/>
  <c r="C42" i="10"/>
  <c r="G38" i="10"/>
  <c r="H38" i="10" s="1"/>
  <c r="L38" i="10" s="1"/>
  <c r="G29" i="10"/>
  <c r="H29" i="10" s="1"/>
  <c r="L29" i="10" s="1"/>
  <c r="G37" i="10"/>
  <c r="H37" i="10" s="1"/>
  <c r="L37" i="10" s="1"/>
  <c r="C51" i="7"/>
  <c r="C21" i="7"/>
  <c r="G57" i="7"/>
  <c r="G18" i="19" s="1"/>
  <c r="C33" i="7"/>
  <c r="C23" i="7"/>
  <c r="C31" i="7"/>
  <c r="C54" i="7"/>
  <c r="C49" i="7"/>
  <c r="C27" i="7"/>
  <c r="G53" i="10"/>
  <c r="H53" i="10" s="1"/>
  <c r="L53" i="10" s="1"/>
  <c r="G44" i="10"/>
  <c r="H44" i="10" s="1"/>
  <c r="L44" i="10" s="1"/>
  <c r="G36" i="10"/>
  <c r="H36" i="10" s="1"/>
  <c r="L36" i="10" s="1"/>
  <c r="G23" i="10"/>
  <c r="H23" i="10" s="1"/>
  <c r="L23" i="10" s="1"/>
  <c r="G49" i="10"/>
  <c r="H49" i="10" s="1"/>
  <c r="L49" i="10" s="1"/>
  <c r="G35" i="10"/>
  <c r="H35" i="10" s="1"/>
  <c r="L35" i="10" s="1"/>
  <c r="G32" i="10"/>
  <c r="H32" i="10" s="1"/>
  <c r="L32" i="10" s="1"/>
  <c r="G25" i="10"/>
  <c r="H25" i="10" s="1"/>
  <c r="L25" i="10" s="1"/>
  <c r="C44" i="10"/>
  <c r="C27" i="10"/>
  <c r="C36" i="10"/>
  <c r="C53" i="10"/>
  <c r="C34" i="10"/>
  <c r="C35" i="10"/>
  <c r="G23" i="7"/>
  <c r="H23" i="7" s="1"/>
  <c r="L23" i="7" s="1"/>
  <c r="G54" i="7"/>
  <c r="H54" i="7" s="1"/>
  <c r="L54" i="7" s="1"/>
  <c r="G21" i="7"/>
  <c r="H21" i="7" s="1"/>
  <c r="L21" i="7" s="1"/>
  <c r="G48" i="7"/>
  <c r="H48" i="7" s="1"/>
  <c r="L48" i="7" s="1"/>
  <c r="G80" i="3"/>
  <c r="H80" i="3" s="1"/>
  <c r="C29" i="10"/>
  <c r="C46" i="10"/>
  <c r="C25" i="10"/>
  <c r="G46" i="10"/>
  <c r="H46" i="10" s="1"/>
  <c r="L46" i="10" s="1"/>
  <c r="G42" i="10"/>
  <c r="H42" i="10" s="1"/>
  <c r="L42" i="10" s="1"/>
  <c r="G39" i="10"/>
  <c r="H39" i="10" s="1"/>
  <c r="L39" i="10" s="1"/>
  <c r="C54" i="10"/>
  <c r="C52" i="10"/>
  <c r="C50" i="10"/>
  <c r="C49" i="10"/>
  <c r="C45" i="10"/>
  <c r="C43" i="10"/>
  <c r="C37" i="10"/>
  <c r="C28" i="10"/>
  <c r="C26" i="10"/>
  <c r="C24" i="10"/>
  <c r="C23" i="10"/>
  <c r="C20" i="10"/>
  <c r="G52" i="7"/>
  <c r="H52" i="7" s="1"/>
  <c r="L52" i="7" s="1"/>
  <c r="C50" i="7"/>
  <c r="C48" i="7"/>
  <c r="C24" i="7"/>
  <c r="C19" i="10"/>
  <c r="C39" i="10"/>
  <c r="C38" i="10"/>
  <c r="C32" i="10"/>
  <c r="C21" i="10"/>
  <c r="C22" i="10"/>
  <c r="C19" i="7"/>
  <c r="C55" i="7"/>
  <c r="C53" i="7"/>
  <c r="C52" i="7"/>
  <c r="C32" i="7"/>
  <c r="C30" i="7"/>
  <c r="C28" i="7"/>
  <c r="C22" i="7"/>
  <c r="G20" i="10"/>
  <c r="H20" i="10" s="1"/>
  <c r="L20" i="10" s="1"/>
  <c r="G22" i="10"/>
  <c r="H22" i="10" s="1"/>
  <c r="L22" i="10" s="1"/>
  <c r="G24" i="10"/>
  <c r="H24" i="10" s="1"/>
  <c r="L24" i="10" s="1"/>
  <c r="G26" i="10"/>
  <c r="H26" i="10" s="1"/>
  <c r="L26" i="10" s="1"/>
  <c r="G28" i="10"/>
  <c r="H28" i="10" s="1"/>
  <c r="L28" i="10" s="1"/>
  <c r="G43" i="10"/>
  <c r="H43" i="10" s="1"/>
  <c r="L43" i="10" s="1"/>
  <c r="G45" i="10"/>
  <c r="H45" i="10" s="1"/>
  <c r="L45" i="10" s="1"/>
  <c r="G50" i="10"/>
  <c r="H50" i="10" s="1"/>
  <c r="L50" i="10" s="1"/>
  <c r="G52" i="10"/>
  <c r="H52" i="10" s="1"/>
  <c r="L52" i="10" s="1"/>
  <c r="G54" i="10"/>
  <c r="H54" i="10" s="1"/>
  <c r="L54" i="10" s="1"/>
  <c r="G50" i="7"/>
  <c r="H50" i="7" s="1"/>
  <c r="L50" i="7" s="1"/>
  <c r="G20" i="7"/>
  <c r="H20" i="7" s="1"/>
  <c r="L20" i="7" s="1"/>
  <c r="G22" i="7"/>
  <c r="H22" i="7" s="1"/>
  <c r="L22" i="7" s="1"/>
  <c r="G24" i="7"/>
  <c r="H24" i="7" s="1"/>
  <c r="L24" i="7" s="1"/>
  <c r="G49" i="7"/>
  <c r="H49" i="7" s="1"/>
  <c r="L49" i="7" s="1"/>
  <c r="G51" i="7"/>
  <c r="H51" i="7" s="1"/>
  <c r="L51" i="7" s="1"/>
  <c r="G53" i="7"/>
  <c r="H53" i="7" s="1"/>
  <c r="L53" i="7" s="1"/>
  <c r="G55" i="7"/>
  <c r="H55" i="7" s="1"/>
  <c r="L55" i="7" s="1"/>
  <c r="G29" i="19" l="1"/>
  <c r="G25" i="19"/>
  <c r="L18" i="3"/>
  <c r="H113" i="3"/>
  <c r="L80" i="3"/>
  <c r="H41" i="7"/>
  <c r="H45" i="12"/>
  <c r="H25" i="19" s="1"/>
  <c r="L19" i="10"/>
  <c r="L57" i="10" s="1"/>
  <c r="L17" i="19" s="1"/>
  <c r="H57" i="10"/>
  <c r="L19" i="7"/>
  <c r="L113" i="3" l="1"/>
  <c r="H21" i="19"/>
  <c r="L41" i="7"/>
  <c r="L57" i="7" s="1"/>
  <c r="L18" i="19" s="1"/>
  <c r="H57" i="7"/>
  <c r="H18" i="19" s="1"/>
  <c r="L45" i="12"/>
  <c r="L25" i="19" s="1"/>
  <c r="H17" i="19" l="1"/>
  <c r="H23" i="19" s="1"/>
  <c r="L21" i="19"/>
  <c r="L23" i="19" s="1"/>
  <c r="K21" i="19"/>
  <c r="K23" i="19" s="1"/>
  <c r="K27" i="19" s="1"/>
  <c r="L27" i="19" l="1"/>
  <c r="L31" i="19"/>
  <c r="L32" i="19" s="1"/>
  <c r="H27" i="19"/>
  <c r="H31" i="19"/>
  <c r="H32" i="19" s="1"/>
</calcChain>
</file>

<file path=xl/sharedStrings.xml><?xml version="1.0" encoding="utf-8"?>
<sst xmlns="http://schemas.openxmlformats.org/spreadsheetml/2006/main" count="338" uniqueCount="197">
  <si>
    <t>TENDERER :</t>
  </si>
  <si>
    <t>DESCRIPTION :</t>
  </si>
  <si>
    <t>Local Items</t>
  </si>
  <si>
    <t>Quantity</t>
  </si>
  <si>
    <t>Description</t>
  </si>
  <si>
    <t>Integrated Logistic Support</t>
  </si>
  <si>
    <t>OPTIONS</t>
  </si>
  <si>
    <t>Foreign Currency</t>
  </si>
  <si>
    <t>ROE: 1R = …</t>
  </si>
  <si>
    <t>Foreign Amount Unit Cost</t>
  </si>
  <si>
    <t>Foreign Amount  Total Cost</t>
  </si>
  <si>
    <t>Local Amount Unit Cost</t>
  </si>
  <si>
    <t>Local Amount Total Cost</t>
  </si>
  <si>
    <t>Total Rands</t>
  </si>
  <si>
    <t>Total Foreign Cost in Rands</t>
  </si>
  <si>
    <t>Overseas Items</t>
  </si>
  <si>
    <t>Project Management</t>
  </si>
  <si>
    <t>Integrated Logistic Support Plan</t>
  </si>
  <si>
    <t>Shipping, Insurance &amp; Associated costs</t>
  </si>
  <si>
    <t>(All equipment as required, with at least the following headings.)</t>
  </si>
  <si>
    <t>{ All logistic support items with at least the following items}</t>
  </si>
  <si>
    <t>{All project Management items, with at least the following items}</t>
  </si>
  <si>
    <t>Documents</t>
  </si>
  <si>
    <t>Documents:</t>
  </si>
  <si>
    <t>Schedule Item Number</t>
  </si>
  <si>
    <t>Item Description:</t>
  </si>
  <si>
    <t>Item Nr:</t>
  </si>
  <si>
    <t>PROJECT :</t>
  </si>
  <si>
    <t>Acceptance Tests</t>
  </si>
  <si>
    <t>Project Management Services</t>
  </si>
  <si>
    <t>TENDER PRICE SCHEDULE: APPENDIX G1</t>
  </si>
  <si>
    <t>TENDER PRICE SCHEDULE: APPENDIX G2.1</t>
  </si>
  <si>
    <t>TENDER PRICE SCHEDULE: APPENDIX G2.2</t>
  </si>
  <si>
    <t>SERVICES</t>
  </si>
  <si>
    <t>G2</t>
  </si>
  <si>
    <t>G2.1</t>
  </si>
  <si>
    <t>G2.2</t>
  </si>
  <si>
    <t>G4</t>
  </si>
  <si>
    <t>2.1.1</t>
  </si>
  <si>
    <t>2.1.2</t>
  </si>
  <si>
    <t>2.1.3</t>
  </si>
  <si>
    <t>2.1.4</t>
  </si>
  <si>
    <t>2.2.2</t>
  </si>
  <si>
    <t>2.2.3</t>
  </si>
  <si>
    <t>ROE: 1R=</t>
  </si>
  <si>
    <t>Date:</t>
  </si>
  <si>
    <t>FC</t>
  </si>
  <si>
    <t>Foreign Currency:</t>
  </si>
  <si>
    <t>(To be individually itemized and priced.)</t>
  </si>
  <si>
    <t>G3</t>
  </si>
  <si>
    <t>Logistic Support Services</t>
  </si>
  <si>
    <t>Shipping</t>
  </si>
  <si>
    <t>Insurance</t>
  </si>
  <si>
    <t>G1 SUMMARY</t>
  </si>
  <si>
    <t>G2_1 PMP</t>
  </si>
  <si>
    <t>G2_2 ILS</t>
  </si>
  <si>
    <t>Summary of all sheets.</t>
  </si>
  <si>
    <t>This file contains the following sheets:</t>
  </si>
  <si>
    <t>Foreign Currancy</t>
  </si>
  <si>
    <t>ROE: 1R =</t>
  </si>
  <si>
    <t>Project Name</t>
  </si>
  <si>
    <t>Description
{Equipment Common to all site}</t>
  </si>
  <si>
    <t>G1</t>
  </si>
  <si>
    <t>Project management and associated costs.</t>
  </si>
  <si>
    <t>Logistic Support and associated costs.</t>
  </si>
  <si>
    <t>Logistic Support</t>
  </si>
  <si>
    <t>Warranty</t>
  </si>
  <si>
    <t>Cable Management System</t>
  </si>
  <si>
    <t>2.2.4</t>
  </si>
  <si>
    <t>Spares</t>
  </si>
  <si>
    <t>SUMMARY</t>
  </si>
  <si>
    <t>TENDER PRICE SCHEDULE: APPENDIX G5</t>
  </si>
  <si>
    <t>Flight Strip Board</t>
  </si>
  <si>
    <t>As Built Documents</t>
  </si>
  <si>
    <t>Consoles Designs</t>
  </si>
  <si>
    <t>Factory Acceptance Test (Design Acceptance)</t>
  </si>
  <si>
    <t>All PM Services</t>
  </si>
  <si>
    <t>Decommissioning and Disposal</t>
  </si>
  <si>
    <t>Other documents</t>
  </si>
  <si>
    <t>Project Management Plan</t>
  </si>
  <si>
    <t>Master Project Schedule</t>
  </si>
  <si>
    <t>Work Breakdown Structure</t>
  </si>
  <si>
    <t>Resource Allocation Plan</t>
  </si>
  <si>
    <t>Test and Evaluation Master Plan</t>
  </si>
  <si>
    <t>Installation, Transitioning and Commissioning Plan</t>
  </si>
  <si>
    <t>Quality Assurance Plan</t>
  </si>
  <si>
    <t>Risk Management Plan</t>
  </si>
  <si>
    <t>2.2.1</t>
  </si>
  <si>
    <t>Installation and Commissioning</t>
  </si>
  <si>
    <t>Rotary Isolator Switch</t>
  </si>
  <si>
    <t>3.1.1</t>
  </si>
  <si>
    <t>Miscellaneous</t>
  </si>
  <si>
    <t>3.1.2</t>
  </si>
  <si>
    <t>3.1.3</t>
  </si>
  <si>
    <t>Power Distribution Units</t>
  </si>
  <si>
    <t>VCCS Mounting Bracket</t>
  </si>
  <si>
    <t>Equipment Cabinet</t>
  </si>
  <si>
    <t>4.1</t>
  </si>
  <si>
    <t>G4 Options</t>
  </si>
  <si>
    <t>RADSIM Replacement Project</t>
  </si>
  <si>
    <t>BIDDER :</t>
  </si>
  <si>
    <t>Bidder Company name</t>
  </si>
  <si>
    <t>G5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</si>
  <si>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</si>
  <si>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</si>
  <si>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</si>
  <si>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</si>
  <si>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</si>
  <si>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</si>
  <si>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</si>
  <si>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</si>
  <si>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</si>
  <si>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</si>
  <si>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TENDER PRICE SCHEDULE: APPENDIX G3</t>
  </si>
  <si>
    <t>TENDER PRICE SCHEDULE: APPENDIX G4</t>
  </si>
  <si>
    <t>{Details on the proposed maintenance and support contract must be included on this schedule}</t>
  </si>
  <si>
    <t>MATERIALS AND EQUIPMENT</t>
  </si>
  <si>
    <t>SUPPORT</t>
  </si>
  <si>
    <t>GRAND TOTAL INCLUDING SUPPORT</t>
  </si>
  <si>
    <t>Options</t>
  </si>
  <si>
    <t>Support and Maintenance</t>
  </si>
  <si>
    <t>Hardware</t>
  </si>
  <si>
    <t>Software</t>
  </si>
  <si>
    <t>Consoles</t>
  </si>
  <si>
    <t>3.1</t>
  </si>
  <si>
    <t>3.2</t>
  </si>
  <si>
    <t>3.3</t>
  </si>
  <si>
    <t>3.4</t>
  </si>
  <si>
    <t>Simulator Room Requirments</t>
  </si>
  <si>
    <t>{List all software required for the simulator}</t>
  </si>
  <si>
    <t>SIMULATOR</t>
  </si>
  <si>
    <t>Simulator software</t>
  </si>
  <si>
    <t>Controller Working Positions</t>
  </si>
  <si>
    <t>Pseudo-Pilot Positions</t>
  </si>
  <si>
    <t>Instructor Positions</t>
  </si>
  <si>
    <t>Ventilation grills</t>
  </si>
  <si>
    <t>Air Situational Display</t>
  </si>
  <si>
    <t>Left-Side Auxiliary Display</t>
  </si>
  <si>
    <t>Right-Side Auxiliary Display</t>
  </si>
  <si>
    <t>VCCS</t>
  </si>
  <si>
    <t>Audio Box</t>
  </si>
  <si>
    <t>Controller Headset</t>
  </si>
  <si>
    <t>Keyboard</t>
  </si>
  <si>
    <t>Mouse</t>
  </si>
  <si>
    <t>Footswitch</t>
  </si>
  <si>
    <t>VCCS Configuration Equipment</t>
  </si>
  <si>
    <t>Flight Strip Printer</t>
  </si>
  <si>
    <t>Instructor Headset</t>
  </si>
  <si>
    <t>Power Distribution Unit</t>
  </si>
  <si>
    <t>46" Map Display</t>
  </si>
  <si>
    <t>Headset Earpad (Pair)</t>
  </si>
  <si>
    <t>Fibre Links</t>
  </si>
  <si>
    <t>Network Cables</t>
  </si>
  <si>
    <t>Power Cables</t>
  </si>
  <si>
    <t>Flight Strip Paper Rolls (±25mm x ±145mm)</t>
  </si>
  <si>
    <t>Flight Strip Paper Rolls (±25mm x ±200mm)</t>
  </si>
  <si>
    <t>Development software</t>
  </si>
  <si>
    <t>Debriefing Tablet</t>
  </si>
  <si>
    <t>Recording and Playback System</t>
  </si>
  <si>
    <t>Controller Consoles</t>
  </si>
  <si>
    <t>Pseudo-Pilot Consoles</t>
  </si>
  <si>
    <t>Instructor Consoles</t>
  </si>
  <si>
    <t>Integrated Flight Strip Board</t>
  </si>
  <si>
    <t>Display/ Monitor Mounting Arms</t>
  </si>
  <si>
    <t>Map Display Mounting bracket</t>
  </si>
  <si>
    <t>Maintenance Light</t>
  </si>
  <si>
    <t>Equipment Storage Section</t>
  </si>
  <si>
    <t>Console Distribution Board</t>
  </si>
  <si>
    <t>VCCS Mounting Module</t>
  </si>
  <si>
    <t>Circuit Breaker/s</t>
  </si>
  <si>
    <t>Simulator Server/s</t>
  </si>
  <si>
    <t>Power Supply Unit/s</t>
  </si>
  <si>
    <t>Network Switch/es</t>
  </si>
  <si>
    <t>Patch/ Brush Panel/s</t>
  </si>
  <si>
    <t>Management and Control Equipment</t>
  </si>
  <si>
    <t>Licenses</t>
  </si>
  <si>
    <t>3.5</t>
  </si>
  <si>
    <t>3.6</t>
  </si>
  <si>
    <t>{List all individual licenses required for the software and hardware of the simulator system.}</t>
  </si>
  <si>
    <t>{List all items and services related to the simulator room preparation/ refurbishment}</t>
  </si>
  <si>
    <t>{List items and services necessary for the installation, commissioning, operation and maintenance of the system and not included elsewhere.}</t>
  </si>
  <si>
    <t>Light Fittings</t>
  </si>
  <si>
    <t>{List all products and services which are offered as options}</t>
  </si>
  <si>
    <t>5.1</t>
  </si>
  <si>
    <t>5.2</t>
  </si>
  <si>
    <t>{Any other costs related to maintenance and support, not included under 5.1}</t>
  </si>
  <si>
    <t>{List all hardware required for the simulator- include relevant product information and quantities}</t>
  </si>
  <si>
    <t>Simulator</t>
  </si>
  <si>
    <t>TOTAL EXCLUDING OPTIONS :</t>
  </si>
  <si>
    <t>TOTAL INCLUDING OPTIONS</t>
  </si>
  <si>
    <t>GRAND TOTAL INCLUDING SUPPORT AND OPTIONS</t>
  </si>
  <si>
    <t>G3_SIMULATOR</t>
  </si>
  <si>
    <t>All material/ equipment items and associated cost for the simulator</t>
  </si>
  <si>
    <t>G5_Support</t>
  </si>
  <si>
    <t>All optional items and associated costs</t>
  </si>
  <si>
    <t>All maintenance and support items and associated costs.</t>
  </si>
  <si>
    <t>(INCLUDING VALUE ADDED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</si>
</sst>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"/>
    <numFmt numFmtId="166" formatCode="[$-1C09]dd\ mmmm\ yyyy;@"/>
    <numFmt numFmtId="167" formatCode="_(* #,##0.00000_);_(* \(#,##0.00000\);_(* &quot;-&quot;??_);_(@_)"/>
  </numFmts>
  <fonts count="1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164" fontId="2" fillId="0" borderId="8" xfId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center"/>
    </xf>
    <xf numFmtId="164" fontId="2" fillId="2" borderId="1" xfId="1" applyFont="1" applyFill="1" applyBorder="1" applyAlignment="1" applyProtection="1">
      <alignment horizontal="center"/>
      <protection locked="0"/>
    </xf>
    <xf numFmtId="167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3" fillId="2" borderId="26" xfId="1" applyFont="1" applyFill="1" applyBorder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Protection="1">
      <protection locked="0"/>
    </xf>
    <xf numFmtId="0" fontId="11" fillId="0" borderId="0" xfId="0" applyFont="1"/>
    <xf numFmtId="164" fontId="3" fillId="2" borderId="39" xfId="1" applyFont="1" applyFill="1" applyBorder="1" applyAlignment="1" applyProtection="1">
      <alignment horizontal="center"/>
      <protection locked="0"/>
    </xf>
    <xf numFmtId="1" fontId="2" fillId="2" borderId="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1" fontId="2" fillId="0" borderId="7" xfId="1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5" fillId="0" borderId="8" xfId="0" applyNumberFormat="1" applyFont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164" fontId="7" fillId="0" borderId="0" xfId="1" applyFont="1" applyProtection="1">
      <protection locked="0"/>
    </xf>
    <xf numFmtId="164" fontId="2" fillId="0" borderId="0" xfId="1" applyFont="1" applyFill="1" applyProtection="1">
      <protection locked="0"/>
    </xf>
    <xf numFmtId="164" fontId="7" fillId="0" borderId="0" xfId="1" applyFont="1" applyProtection="1"/>
    <xf numFmtId="164" fontId="3" fillId="0" borderId="0" xfId="1" applyFont="1" applyFill="1" applyProtection="1">
      <protection locked="0"/>
    </xf>
    <xf numFmtId="164" fontId="11" fillId="0" borderId="0" xfId="1" applyFont="1" applyProtection="1"/>
    <xf numFmtId="0" fontId="3" fillId="4" borderId="26" xfId="0" applyFont="1" applyFill="1" applyBorder="1" applyProtection="1">
      <protection locked="0"/>
    </xf>
    <xf numFmtId="0" fontId="4" fillId="5" borderId="3" xfId="0" applyFont="1" applyFill="1" applyBorder="1" applyAlignment="1" applyProtection="1">
      <alignment horizontal="left" indent="2"/>
      <protection locked="0"/>
    </xf>
    <xf numFmtId="0" fontId="4" fillId="5" borderId="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1" fontId="5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3" fillId="5" borderId="26" xfId="0" applyFont="1" applyFill="1" applyBorder="1" applyProtection="1">
      <protection locked="0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0" fontId="3" fillId="5" borderId="39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  <protection locked="0"/>
    </xf>
    <xf numFmtId="167" fontId="2" fillId="4" borderId="1" xfId="1" applyNumberFormat="1" applyFont="1" applyFill="1" applyBorder="1" applyAlignment="1" applyProtection="1">
      <alignment horizontal="center"/>
      <protection locked="0"/>
    </xf>
    <xf numFmtId="1" fontId="2" fillId="4" borderId="3" xfId="1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 indent="3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</xf>
    <xf numFmtId="167" fontId="2" fillId="4" borderId="1" xfId="1" applyNumberFormat="1" applyFont="1" applyFill="1" applyBorder="1" applyAlignment="1" applyProtection="1">
      <alignment horizontal="center"/>
    </xf>
    <xf numFmtId="164" fontId="2" fillId="4" borderId="39" xfId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 indent="1"/>
      <protection locked="0"/>
    </xf>
    <xf numFmtId="0" fontId="2" fillId="2" borderId="26" xfId="0" applyFont="1" applyFill="1" applyBorder="1" applyAlignment="1" applyProtection="1">
      <alignment horizontal="left" indent="1"/>
      <protection locked="0"/>
    </xf>
    <xf numFmtId="164" fontId="2" fillId="4" borderId="26" xfId="1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3" fillId="5" borderId="14" xfId="0" applyNumberFormat="1" applyFont="1" applyFill="1" applyBorder="1" applyAlignment="1" applyProtection="1">
      <alignment horizontal="center"/>
      <protection locked="0"/>
    </xf>
    <xf numFmtId="164" fontId="2" fillId="4" borderId="26" xfId="1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left" indent="2"/>
      <protection locked="0"/>
    </xf>
    <xf numFmtId="0" fontId="2" fillId="0" borderId="3" xfId="0" applyFont="1" applyBorder="1" applyAlignment="1" applyProtection="1">
      <alignment horizontal="left" indent="5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hidden="1"/>
    </xf>
    <xf numFmtId="0" fontId="2" fillId="0" borderId="28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30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top" indent="1"/>
      <protection hidden="1"/>
    </xf>
    <xf numFmtId="0" fontId="2" fillId="0" borderId="33" xfId="0" applyFont="1" applyBorder="1" applyProtection="1">
      <protection hidden="1"/>
    </xf>
    <xf numFmtId="0" fontId="2" fillId="0" borderId="34" xfId="0" applyFont="1" applyBorder="1" applyAlignment="1" applyProtection="1">
      <alignment vertical="top"/>
      <protection hidden="1"/>
    </xf>
    <xf numFmtId="0" fontId="2" fillId="0" borderId="35" xfId="0" applyFont="1" applyBorder="1" applyProtection="1">
      <protection hidden="1"/>
    </xf>
    <xf numFmtId="0" fontId="2" fillId="0" borderId="29" xfId="0" applyFont="1" applyBorder="1" applyAlignment="1" applyProtection="1">
      <alignment vertical="top"/>
      <protection hidden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left" indent="1"/>
    </xf>
    <xf numFmtId="0" fontId="9" fillId="6" borderId="2" xfId="0" applyFont="1" applyFill="1" applyBorder="1"/>
    <xf numFmtId="0" fontId="9" fillId="6" borderId="3" xfId="0" applyFont="1" applyFill="1" applyBorder="1"/>
    <xf numFmtId="0" fontId="9" fillId="6" borderId="1" xfId="0" applyFont="1" applyFill="1" applyBorder="1"/>
    <xf numFmtId="0" fontId="9" fillId="6" borderId="26" xfId="0" applyFont="1" applyFill="1" applyBorder="1"/>
    <xf numFmtId="0" fontId="9" fillId="6" borderId="27" xfId="0" applyFont="1" applyFill="1" applyBorder="1"/>
    <xf numFmtId="0" fontId="3" fillId="5" borderId="3" xfId="0" applyFont="1" applyFill="1" applyBorder="1"/>
    <xf numFmtId="1" fontId="3" fillId="5" borderId="1" xfId="0" applyNumberFormat="1" applyFont="1" applyFill="1" applyBorder="1" applyAlignment="1">
      <alignment horizontal="center"/>
    </xf>
    <xf numFmtId="164" fontId="3" fillId="5" borderId="1" xfId="1" applyFont="1" applyFill="1" applyBorder="1" applyProtection="1"/>
    <xf numFmtId="0" fontId="3" fillId="5" borderId="1" xfId="0" applyFont="1" applyFill="1" applyBorder="1"/>
    <xf numFmtId="164" fontId="3" fillId="5" borderId="26" xfId="1" applyFont="1" applyFill="1" applyBorder="1" applyProtection="1"/>
    <xf numFmtId="1" fontId="3" fillId="5" borderId="3" xfId="0" applyNumberFormat="1" applyFont="1" applyFill="1" applyBorder="1" applyAlignment="1">
      <alignment horizontal="center"/>
    </xf>
    <xf numFmtId="164" fontId="3" fillId="5" borderId="27" xfId="1" applyFont="1" applyFill="1" applyBorder="1" applyProtection="1"/>
    <xf numFmtId="0" fontId="2" fillId="0" borderId="3" xfId="0" applyFont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164" fontId="3" fillId="5" borderId="14" xfId="1" applyFont="1" applyFill="1" applyBorder="1" applyAlignment="1" applyProtection="1">
      <alignment horizontal="center"/>
    </xf>
    <xf numFmtId="167" fontId="3" fillId="5" borderId="14" xfId="1" applyNumberFormat="1" applyFont="1" applyFill="1" applyBorder="1" applyAlignment="1" applyProtection="1">
      <alignment horizontal="center"/>
    </xf>
    <xf numFmtId="164" fontId="3" fillId="5" borderId="15" xfId="1" applyFont="1" applyFill="1" applyBorder="1" applyAlignment="1" applyProtection="1">
      <alignment horizontal="center"/>
    </xf>
    <xf numFmtId="0" fontId="3" fillId="2" borderId="5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56" xfId="0" applyFont="1" applyFill="1" applyBorder="1" applyAlignment="1">
      <alignment horizontal="center" vertical="top" wrapText="1"/>
    </xf>
    <xf numFmtId="0" fontId="3" fillId="2" borderId="5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59" xfId="0" applyFont="1" applyFill="1" applyBorder="1"/>
    <xf numFmtId="0" fontId="2" fillId="2" borderId="60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" fontId="5" fillId="2" borderId="59" xfId="0" applyNumberFormat="1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4" fillId="5" borderId="3" xfId="0" applyFont="1" applyFill="1" applyBorder="1"/>
    <xf numFmtId="1" fontId="2" fillId="5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left" indent="2"/>
    </xf>
    <xf numFmtId="0" fontId="2" fillId="4" borderId="2" xfId="0" applyFont="1" applyFill="1" applyBorder="1"/>
    <xf numFmtId="1" fontId="5" fillId="4" borderId="1" xfId="0" applyNumberFormat="1" applyFont="1" applyFill="1" applyBorder="1" applyAlignment="1">
      <alignment horizontal="center"/>
    </xf>
    <xf numFmtId="164" fontId="2" fillId="4" borderId="1" xfId="1" applyFont="1" applyFill="1" applyBorder="1" applyProtection="1"/>
    <xf numFmtId="164" fontId="2" fillId="4" borderId="26" xfId="1" applyFont="1" applyFill="1" applyBorder="1" applyProtection="1"/>
    <xf numFmtId="1" fontId="2" fillId="4" borderId="3" xfId="0" applyNumberFormat="1" applyFont="1" applyFill="1" applyBorder="1" applyAlignment="1">
      <alignment horizontal="center"/>
    </xf>
    <xf numFmtId="164" fontId="2" fillId="4" borderId="2" xfId="1" applyFont="1" applyFill="1" applyBorder="1" applyProtection="1"/>
    <xf numFmtId="164" fontId="2" fillId="4" borderId="39" xfId="1" applyFont="1" applyFill="1" applyBorder="1" applyProtection="1"/>
    <xf numFmtId="0" fontId="2" fillId="0" borderId="2" xfId="0" applyFont="1" applyBorder="1" applyAlignment="1">
      <alignment horizontal="left" indent="1"/>
    </xf>
    <xf numFmtId="164" fontId="2" fillId="0" borderId="1" xfId="1" applyFont="1" applyFill="1" applyBorder="1" applyProtection="1"/>
    <xf numFmtId="164" fontId="2" fillId="0" borderId="26" xfId="1" applyFont="1" applyFill="1" applyBorder="1" applyProtection="1"/>
    <xf numFmtId="1" fontId="2" fillId="0" borderId="3" xfId="0" applyNumberFormat="1" applyFont="1" applyBorder="1" applyAlignment="1">
      <alignment horizontal="center"/>
    </xf>
    <xf numFmtId="164" fontId="2" fillId="0" borderId="2" xfId="1" applyFont="1" applyFill="1" applyBorder="1" applyProtection="1"/>
    <xf numFmtId="164" fontId="2" fillId="0" borderId="39" xfId="1" applyFont="1" applyFill="1" applyBorder="1" applyProtection="1"/>
    <xf numFmtId="164" fontId="9" fillId="6" borderId="1" xfId="1" applyFont="1" applyFill="1" applyBorder="1" applyProtection="1"/>
    <xf numFmtId="164" fontId="9" fillId="6" borderId="26" xfId="1" applyFont="1" applyFill="1" applyBorder="1" applyProtection="1"/>
    <xf numFmtId="164" fontId="9" fillId="6" borderId="2" xfId="1" applyFont="1" applyFill="1" applyBorder="1" applyProtection="1"/>
    <xf numFmtId="164" fontId="9" fillId="6" borderId="39" xfId="1" applyFont="1" applyFill="1" applyBorder="1" applyProtection="1"/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left"/>
    </xf>
    <xf numFmtId="164" fontId="9" fillId="5" borderId="14" xfId="1" applyFont="1" applyFill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47" xfId="0" applyNumberFormat="1" applyFont="1" applyBorder="1" applyAlignment="1">
      <alignment horizontal="center"/>
    </xf>
    <xf numFmtId="1" fontId="5" fillId="0" borderId="4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41" xfId="1" applyFont="1" applyFill="1" applyBorder="1" applyAlignment="1" applyProtection="1">
      <alignment horizontal="center"/>
    </xf>
    <xf numFmtId="0" fontId="9" fillId="5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Border="1"/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5" borderId="16" xfId="1" applyFont="1" applyFill="1" applyBorder="1" applyAlignment="1" applyProtection="1">
      <alignment horizontal="center"/>
    </xf>
    <xf numFmtId="164" fontId="3" fillId="5" borderId="40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left"/>
    </xf>
    <xf numFmtId="165" fontId="9" fillId="6" borderId="1" xfId="0" applyNumberFormat="1" applyFont="1" applyFill="1" applyBorder="1"/>
    <xf numFmtId="164" fontId="3" fillId="5" borderId="37" xfId="1" applyFont="1" applyFill="1" applyBorder="1" applyAlignment="1" applyProtection="1">
      <alignment horizontal="center"/>
    </xf>
    <xf numFmtId="1" fontId="3" fillId="5" borderId="15" xfId="1" applyNumberFormat="1" applyFont="1" applyFill="1" applyBorder="1" applyAlignment="1" applyProtection="1">
      <alignment horizontal="center"/>
    </xf>
    <xf numFmtId="164" fontId="2" fillId="4" borderId="39" xfId="1" applyFont="1" applyFill="1" applyBorder="1" applyAlignment="1" applyProtection="1">
      <alignment horizontal="center"/>
    </xf>
    <xf numFmtId="0" fontId="4" fillId="5" borderId="3" xfId="0" applyFont="1" applyFill="1" applyBorder="1" applyAlignment="1">
      <alignment horizontal="left" indent="2"/>
    </xf>
    <xf numFmtId="0" fontId="4" fillId="5" borderId="2" xfId="0" applyFont="1" applyFill="1" applyBorder="1"/>
    <xf numFmtId="1" fontId="5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3" fillId="5" borderId="26" xfId="0" applyFont="1" applyFill="1" applyBorder="1"/>
    <xf numFmtId="0" fontId="3" fillId="5" borderId="39" xfId="0" applyFont="1" applyFill="1" applyBorder="1"/>
    <xf numFmtId="0" fontId="3" fillId="4" borderId="3" xfId="0" applyFont="1" applyFill="1" applyBorder="1" applyAlignment="1">
      <alignment horizontal="left" indent="3"/>
    </xf>
    <xf numFmtId="0" fontId="3" fillId="4" borderId="2" xfId="0" applyFont="1" applyFill="1" applyBorder="1"/>
    <xf numFmtId="0" fontId="2" fillId="4" borderId="3" xfId="0" applyFont="1" applyFill="1" applyBorder="1" applyAlignment="1">
      <alignment horizontal="center"/>
    </xf>
    <xf numFmtId="164" fontId="3" fillId="4" borderId="26" xfId="1" applyFont="1" applyFill="1" applyBorder="1" applyAlignment="1" applyProtection="1">
      <alignment horizontal="center"/>
    </xf>
    <xf numFmtId="1" fontId="2" fillId="4" borderId="3" xfId="1" applyNumberFormat="1" applyFont="1" applyFill="1" applyBorder="1" applyAlignment="1" applyProtection="1">
      <alignment horizontal="center"/>
    </xf>
    <xf numFmtId="164" fontId="3" fillId="4" borderId="39" xfId="1" applyFont="1" applyFill="1" applyBorder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5" fillId="2" borderId="3" xfId="0" applyFont="1" applyFill="1" applyBorder="1"/>
    <xf numFmtId="1" fontId="5" fillId="2" borderId="1" xfId="0" applyNumberFormat="1" applyFont="1" applyFill="1" applyBorder="1" applyAlignment="1">
      <alignment horizontal="center"/>
    </xf>
    <xf numFmtId="164" fontId="2" fillId="2" borderId="1" xfId="1" applyFont="1" applyFill="1" applyBorder="1" applyAlignment="1" applyProtection="1">
      <alignment horizontal="center"/>
    </xf>
    <xf numFmtId="167" fontId="2" fillId="2" borderId="1" xfId="1" applyNumberFormat="1" applyFont="1" applyFill="1" applyBorder="1" applyAlignment="1" applyProtection="1">
      <alignment horizontal="center"/>
    </xf>
    <xf numFmtId="164" fontId="3" fillId="2" borderId="26" xfId="1" applyFont="1" applyFill="1" applyBorder="1" applyAlignment="1" applyProtection="1">
      <alignment horizontal="center"/>
    </xf>
    <xf numFmtId="1" fontId="2" fillId="2" borderId="3" xfId="1" applyNumberFormat="1" applyFont="1" applyFill="1" applyBorder="1" applyAlignment="1" applyProtection="1">
      <alignment horizontal="center"/>
    </xf>
    <xf numFmtId="164" fontId="3" fillId="2" borderId="39" xfId="1" applyFont="1" applyFill="1" applyBorder="1" applyAlignment="1" applyProtection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/>
    <xf numFmtId="1" fontId="5" fillId="0" borderId="1" xfId="0" applyNumberFormat="1" applyFont="1" applyBorder="1" applyAlignment="1">
      <alignment horizontal="center"/>
    </xf>
    <xf numFmtId="164" fontId="2" fillId="0" borderId="1" xfId="1" applyFont="1" applyFill="1" applyBorder="1" applyAlignment="1" applyProtection="1">
      <alignment horizontal="center"/>
    </xf>
    <xf numFmtId="1" fontId="2" fillId="0" borderId="3" xfId="1" applyNumberFormat="1" applyFont="1" applyFill="1" applyBorder="1" applyAlignment="1" applyProtection="1">
      <alignment horizontal="center"/>
    </xf>
    <xf numFmtId="0" fontId="4" fillId="5" borderId="26" xfId="0" applyFont="1" applyFill="1" applyBorder="1"/>
    <xf numFmtId="0" fontId="3" fillId="5" borderId="37" xfId="0" applyFont="1" applyFill="1" applyBorder="1" applyAlignment="1">
      <alignment horizontal="right"/>
    </xf>
    <xf numFmtId="164" fontId="2" fillId="4" borderId="8" xfId="1" applyFont="1" applyFill="1" applyBorder="1" applyAlignment="1" applyProtection="1">
      <alignment horizontal="center"/>
    </xf>
    <xf numFmtId="164" fontId="3" fillId="4" borderId="36" xfId="1" applyFont="1" applyFill="1" applyBorder="1" applyAlignment="1" applyProtection="1">
      <alignment horizontal="center"/>
    </xf>
    <xf numFmtId="164" fontId="2" fillId="4" borderId="27" xfId="1" applyFont="1" applyFill="1" applyBorder="1" applyAlignment="1" applyProtection="1">
      <alignment horizontal="center"/>
    </xf>
    <xf numFmtId="164" fontId="3" fillId="4" borderId="42" xfId="1" applyFont="1" applyFill="1" applyBorder="1" applyAlignment="1" applyProtection="1">
      <alignment horizontal="center"/>
    </xf>
    <xf numFmtId="0" fontId="5" fillId="5" borderId="15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 indent="2"/>
      <protection locked="0"/>
    </xf>
    <xf numFmtId="0" fontId="2" fillId="7" borderId="1" xfId="0" applyFont="1" applyFill="1" applyBorder="1" applyAlignment="1" applyProtection="1">
      <alignment horizontal="left" vertical="top" indent="1"/>
      <protection hidden="1"/>
    </xf>
    <xf numFmtId="0" fontId="2" fillId="2" borderId="65" xfId="0" applyFont="1" applyFill="1" applyBorder="1" applyAlignment="1" applyProtection="1">
      <alignment horizontal="left" indent="1"/>
      <protection locked="0"/>
    </xf>
    <xf numFmtId="0" fontId="3" fillId="5" borderId="2" xfId="0" applyFont="1" applyFill="1" applyBorder="1" applyProtection="1">
      <protection locked="0"/>
    </xf>
    <xf numFmtId="0" fontId="3" fillId="0" borderId="1" xfId="0" applyFont="1" applyBorder="1"/>
    <xf numFmtId="0" fontId="2" fillId="2" borderId="2" xfId="0" applyFont="1" applyFill="1" applyBorder="1" applyAlignment="1" applyProtection="1">
      <alignment horizontal="left" wrapText="1" indent="1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" fontId="2" fillId="0" borderId="66" xfId="0" applyNumberFormat="1" applyFont="1" applyBorder="1" applyAlignment="1" applyProtection="1">
      <alignment horizontal="center"/>
      <protection locked="0"/>
    </xf>
    <xf numFmtId="164" fontId="2" fillId="0" borderId="66" xfId="1" applyFont="1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 applyProtection="1">
      <alignment vertical="top" wrapText="1"/>
      <protection locked="0"/>
    </xf>
    <xf numFmtId="164" fontId="2" fillId="4" borderId="4" xfId="1" applyFont="1" applyFill="1" applyBorder="1" applyAlignment="1" applyProtection="1">
      <alignment horizontal="center"/>
    </xf>
    <xf numFmtId="167" fontId="2" fillId="4" borderId="4" xfId="1" applyNumberFormat="1" applyFont="1" applyFill="1" applyBorder="1" applyAlignment="1" applyProtection="1">
      <alignment horizontal="center"/>
    </xf>
    <xf numFmtId="164" fontId="2" fillId="4" borderId="43" xfId="1" applyFont="1" applyFill="1" applyBorder="1" applyAlignment="1" applyProtection="1">
      <alignment horizontal="center"/>
    </xf>
    <xf numFmtId="164" fontId="2" fillId="0" borderId="4" xfId="1" applyFont="1" applyFill="1" applyBorder="1" applyAlignment="1" applyProtection="1">
      <alignment horizontal="center"/>
      <protection locked="0"/>
    </xf>
    <xf numFmtId="164" fontId="2" fillId="4" borderId="67" xfId="1" applyFont="1" applyFill="1" applyBorder="1" applyAlignment="1" applyProtection="1">
      <alignment horizontal="center"/>
    </xf>
    <xf numFmtId="0" fontId="2" fillId="0" borderId="10" xfId="0" applyFont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6" borderId="2" xfId="0" applyFont="1" applyFill="1" applyBorder="1"/>
    <xf numFmtId="164" fontId="2" fillId="6" borderId="1" xfId="1" applyFont="1" applyFill="1" applyBorder="1" applyProtection="1"/>
    <xf numFmtId="0" fontId="2" fillId="7" borderId="2" xfId="0" applyFont="1" applyFill="1" applyBorder="1"/>
    <xf numFmtId="0" fontId="2" fillId="7" borderId="2" xfId="0" applyFont="1" applyFill="1" applyBorder="1" applyAlignment="1">
      <alignment horizontal="left"/>
    </xf>
    <xf numFmtId="164" fontId="2" fillId="7" borderId="1" xfId="1" applyFont="1" applyFill="1" applyBorder="1" applyProtection="1"/>
    <xf numFmtId="2" fontId="2" fillId="6" borderId="1" xfId="0" applyNumberFormat="1" applyFont="1" applyFill="1" applyBorder="1"/>
    <xf numFmtId="0" fontId="2" fillId="0" borderId="1" xfId="0" applyFont="1" applyBorder="1" applyAlignment="1" applyProtection="1">
      <alignment horizontal="left" vertical="top"/>
      <protection hidden="1"/>
    </xf>
    <xf numFmtId="0" fontId="9" fillId="3" borderId="1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 applyProtection="1">
      <alignment horizontal="left"/>
      <protection hidden="1"/>
    </xf>
    <xf numFmtId="0" fontId="8" fillId="5" borderId="1" xfId="0" applyFont="1" applyFill="1" applyBorder="1" applyProtection="1">
      <protection hidden="1"/>
    </xf>
    <xf numFmtId="166" fontId="9" fillId="3" borderId="1" xfId="0" applyNumberFormat="1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 vertical="top"/>
      <protection hidden="1"/>
    </xf>
    <xf numFmtId="0" fontId="3" fillId="5" borderId="2" xfId="0" applyFont="1" applyFill="1" applyBorder="1" applyAlignment="1" applyProtection="1">
      <alignment horizontal="left" vertical="top"/>
      <protection hidden="1"/>
    </xf>
    <xf numFmtId="0" fontId="3" fillId="5" borderId="43" xfId="0" applyFont="1" applyFill="1" applyBorder="1" applyAlignment="1" applyProtection="1">
      <alignment horizontal="left" vertical="top"/>
      <protection hidden="1"/>
    </xf>
    <xf numFmtId="0" fontId="3" fillId="5" borderId="4" xfId="0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2" borderId="45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57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6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63" xfId="0" applyBorder="1"/>
    <xf numFmtId="0" fontId="3" fillId="2" borderId="51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5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59" xfId="0" applyFont="1" applyBorder="1"/>
    <xf numFmtId="0" fontId="4" fillId="0" borderId="60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0" fontId="4" fillId="2" borderId="60" xfId="0" applyFont="1" applyFill="1" applyBorder="1" applyAlignment="1">
      <alignment horizontal="left"/>
    </xf>
    <xf numFmtId="0" fontId="4" fillId="2" borderId="6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61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59" xfId="0" applyFont="1" applyBorder="1"/>
    <xf numFmtId="0" fontId="3" fillId="2" borderId="12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52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K19"/>
  <sheetViews>
    <sheetView tabSelected="1" zoomScale="90" zoomScaleNormal="90" zoomScaleSheetLayoutView="90" workbookViewId="0">
      <selection activeCell="D18" sqref="D18"/>
    </sheetView>
  </sheetViews>
  <sheetFormatPr defaultColWidth="9.33203125" defaultRowHeight="12.5" x14ac:dyDescent="0.25"/>
  <cols>
    <col min="1" max="1" width="1.77734375" style="79" customWidth="1"/>
    <col min="2" max="2" width="3.6640625" style="79" customWidth="1"/>
    <col min="3" max="3" width="32.33203125" style="79" customWidth="1"/>
    <col min="4" max="4" width="22.44140625" style="79" customWidth="1"/>
    <col min="5" max="5" width="69" style="79" customWidth="1"/>
    <col min="6" max="6" width="3.6640625" style="79" customWidth="1"/>
    <col min="7" max="7" width="1.77734375" style="79" customWidth="1"/>
    <col min="8" max="8" width="29" style="79" bestFit="1" customWidth="1"/>
    <col min="9" max="9" width="9" style="79" bestFit="1" customWidth="1"/>
    <col min="10" max="10" width="5.33203125" style="79" bestFit="1" customWidth="1"/>
    <col min="11" max="12" width="14.109375" style="79" bestFit="1" customWidth="1"/>
    <col min="13" max="16384" width="9.33203125" style="79"/>
  </cols>
  <sheetData>
    <row r="1" spans="2:11" ht="13" thickBot="1" x14ac:dyDescent="0.3"/>
    <row r="2" spans="2:11" ht="13" thickTop="1" x14ac:dyDescent="0.25">
      <c r="B2" s="80"/>
      <c r="C2" s="81"/>
      <c r="D2" s="81"/>
      <c r="E2" s="81"/>
      <c r="F2" s="82"/>
    </row>
    <row r="3" spans="2:11" ht="14" x14ac:dyDescent="0.3">
      <c r="B3" s="83"/>
      <c r="C3" s="84" t="s">
        <v>100</v>
      </c>
      <c r="D3" s="242" t="s">
        <v>101</v>
      </c>
      <c r="E3" s="242"/>
      <c r="F3" s="85"/>
    </row>
    <row r="4" spans="2:11" ht="20" x14ac:dyDescent="0.4">
      <c r="B4" s="83"/>
      <c r="C4" s="84" t="s">
        <v>60</v>
      </c>
      <c r="D4" s="243" t="s">
        <v>99</v>
      </c>
      <c r="E4" s="243"/>
      <c r="F4" s="85"/>
      <c r="K4" s="167"/>
    </row>
    <row r="5" spans="2:11" ht="14" x14ac:dyDescent="0.3">
      <c r="B5" s="83"/>
      <c r="C5" s="84" t="s">
        <v>47</v>
      </c>
      <c r="D5" s="244" t="s">
        <v>46</v>
      </c>
      <c r="E5" s="244"/>
      <c r="F5" s="85"/>
    </row>
    <row r="6" spans="2:11" ht="14" x14ac:dyDescent="0.3">
      <c r="B6" s="83"/>
      <c r="C6" s="84" t="s">
        <v>44</v>
      </c>
      <c r="D6" s="242">
        <v>0.1</v>
      </c>
      <c r="E6" s="242"/>
      <c r="F6" s="85"/>
    </row>
    <row r="7" spans="2:11" ht="14" x14ac:dyDescent="0.3">
      <c r="B7" s="83"/>
      <c r="C7" s="84" t="s">
        <v>45</v>
      </c>
      <c r="D7" s="245"/>
      <c r="E7" s="245"/>
      <c r="F7" s="85"/>
    </row>
    <row r="8" spans="2:11" ht="13" thickBot="1" x14ac:dyDescent="0.3">
      <c r="B8" s="83"/>
      <c r="F8" s="85"/>
    </row>
    <row r="9" spans="2:11" ht="13" thickTop="1" x14ac:dyDescent="0.25">
      <c r="B9" s="80"/>
      <c r="C9" s="81"/>
      <c r="D9" s="81"/>
      <c r="E9" s="81"/>
      <c r="F9" s="82"/>
    </row>
    <row r="10" spans="2:11" ht="13" x14ac:dyDescent="0.25">
      <c r="B10" s="83"/>
      <c r="C10" s="247" t="s">
        <v>57</v>
      </c>
      <c r="D10" s="248"/>
      <c r="E10" s="249"/>
      <c r="F10" s="85"/>
    </row>
    <row r="11" spans="2:11" x14ac:dyDescent="0.25">
      <c r="B11" s="83"/>
      <c r="C11" s="86" t="s">
        <v>53</v>
      </c>
      <c r="D11" s="241" t="s">
        <v>56</v>
      </c>
      <c r="E11" s="241"/>
      <c r="F11" s="85"/>
    </row>
    <row r="12" spans="2:11" x14ac:dyDescent="0.25">
      <c r="B12" s="83"/>
      <c r="C12" s="86" t="s">
        <v>54</v>
      </c>
      <c r="D12" s="250" t="s">
        <v>63</v>
      </c>
      <c r="E12" s="251"/>
      <c r="F12" s="85"/>
    </row>
    <row r="13" spans="2:11" x14ac:dyDescent="0.25">
      <c r="B13" s="83"/>
      <c r="C13" s="86" t="s">
        <v>55</v>
      </c>
      <c r="D13" s="250" t="s">
        <v>64</v>
      </c>
      <c r="E13" s="251"/>
      <c r="F13" s="85"/>
    </row>
    <row r="14" spans="2:11" x14ac:dyDescent="0.25">
      <c r="B14" s="83"/>
      <c r="C14" s="86" t="s">
        <v>191</v>
      </c>
      <c r="D14" s="250" t="s">
        <v>192</v>
      </c>
      <c r="E14" s="251"/>
      <c r="F14" s="85"/>
    </row>
    <row r="15" spans="2:11" x14ac:dyDescent="0.25">
      <c r="B15" s="83"/>
      <c r="C15" s="86" t="s">
        <v>98</v>
      </c>
      <c r="D15" s="241" t="s">
        <v>194</v>
      </c>
      <c r="E15" s="241"/>
      <c r="F15" s="85"/>
    </row>
    <row r="16" spans="2:11" x14ac:dyDescent="0.25">
      <c r="B16" s="83"/>
      <c r="C16" s="215" t="s">
        <v>193</v>
      </c>
      <c r="D16" s="246" t="s">
        <v>195</v>
      </c>
      <c r="E16" s="246"/>
      <c r="F16" s="85"/>
    </row>
    <row r="17" spans="2:6" x14ac:dyDescent="0.25">
      <c r="B17" s="83"/>
      <c r="C17" s="86"/>
      <c r="D17" s="241"/>
      <c r="E17" s="241"/>
      <c r="F17" s="85"/>
    </row>
    <row r="18" spans="2:6" ht="13" thickBot="1" x14ac:dyDescent="0.3">
      <c r="B18" s="87"/>
      <c r="C18" s="88"/>
      <c r="D18" s="88"/>
      <c r="E18" s="88"/>
      <c r="F18" s="89"/>
    </row>
    <row r="19" spans="2:6" ht="6.75" customHeight="1" thickTop="1" x14ac:dyDescent="0.25">
      <c r="B19" s="81"/>
      <c r="C19" s="90"/>
      <c r="D19" s="90"/>
      <c r="E19" s="90"/>
      <c r="F19" s="81"/>
    </row>
  </sheetData>
  <sheetProtection selectLockedCells="1"/>
  <mergeCells count="13">
    <mergeCell ref="D17:E17"/>
    <mergeCell ref="D3:E3"/>
    <mergeCell ref="D4:E4"/>
    <mergeCell ref="D5:E5"/>
    <mergeCell ref="D6:E6"/>
    <mergeCell ref="D7:E7"/>
    <mergeCell ref="D15:E15"/>
    <mergeCell ref="D16:E16"/>
    <mergeCell ref="C10:E10"/>
    <mergeCell ref="D11:E11"/>
    <mergeCell ref="D12:E12"/>
    <mergeCell ref="D13:E13"/>
    <mergeCell ref="D14:E14"/>
  </mergeCells>
  <phoneticPr fontId="0" type="noConversion"/>
  <pageMargins left="0.74803149606299213" right="0.74803149606299213" top="0.51181102362204722" bottom="0.56999999999999995" header="0.31496062992125984" footer="0.27559055118110237"/>
  <pageSetup paperSize="9" scale="88" orientation="portrait" r:id="rId1"/>
  <headerFooter alignWithMargins="0">
    <oddHeader>&amp;LDME-DME Network&amp;RVolume 1A - Appendix G</oddHeader>
    <oddFooter>&amp;LATNS/HO/S41/42/07: &amp;F
25 September 2014&amp;C&amp;A&amp;RPage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2060"/>
  </sheetPr>
  <dimension ref="A1:L32"/>
  <sheetViews>
    <sheetView showGridLines="0" zoomScale="71" zoomScaleNormal="80" workbookViewId="0">
      <selection activeCell="A3" sqref="A3:B3"/>
    </sheetView>
  </sheetViews>
  <sheetFormatPr defaultColWidth="9.33203125" defaultRowHeight="12.5" x14ac:dyDescent="0.25"/>
  <cols>
    <col min="1" max="1" width="17.77734375" style="1" customWidth="1"/>
    <col min="2" max="2" width="67.77734375" style="2" bestFit="1" customWidth="1"/>
    <col min="3" max="3" width="16.77734375" style="2" customWidth="1"/>
    <col min="4" max="4" width="11.44140625" style="2" customWidth="1"/>
    <col min="5" max="5" width="22.77734375" style="2" customWidth="1"/>
    <col min="6" max="6" width="25.109375" customWidth="1"/>
    <col min="7" max="7" width="14.77734375" customWidth="1"/>
    <col min="8" max="8" width="19.6640625" customWidth="1"/>
    <col min="9" max="9" width="12.44140625" customWidth="1"/>
    <col min="10" max="10" width="21.109375" style="2" customWidth="1"/>
    <col min="11" max="12" width="20.109375" customWidth="1"/>
    <col min="13" max="16384" width="9.33203125" style="2"/>
  </cols>
  <sheetData>
    <row r="1" spans="1:12" ht="13" x14ac:dyDescent="0.3">
      <c r="A1" s="275" t="s">
        <v>30</v>
      </c>
      <c r="B1" s="275"/>
      <c r="C1"/>
      <c r="D1"/>
      <c r="E1"/>
      <c r="J1"/>
    </row>
    <row r="2" spans="1:12" customFormat="1" ht="13.5" thickBot="1" x14ac:dyDescent="0.35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80" t="s">
        <v>100</v>
      </c>
      <c r="B3" s="281"/>
      <c r="C3" s="288" t="str">
        <f>Instructions!D3</f>
        <v>Bidder Company name</v>
      </c>
      <c r="D3" s="288"/>
      <c r="E3" s="288"/>
      <c r="F3" s="288"/>
      <c r="G3" s="288"/>
      <c r="H3" s="289"/>
      <c r="I3" s="3"/>
      <c r="J3" s="3"/>
      <c r="K3" s="3"/>
      <c r="L3" s="3"/>
    </row>
    <row r="4" spans="1:12" customFormat="1" ht="13" x14ac:dyDescent="0.3">
      <c r="A4" s="282" t="s">
        <v>1</v>
      </c>
      <c r="B4" s="283"/>
      <c r="C4" s="290" t="str">
        <f>Instructions!D4</f>
        <v>RADSIM Replacement Project</v>
      </c>
      <c r="D4" s="290"/>
      <c r="E4" s="290"/>
      <c r="F4" s="290"/>
      <c r="G4" s="290"/>
      <c r="H4" s="291"/>
      <c r="I4" s="92"/>
      <c r="J4" s="3"/>
      <c r="K4" s="3"/>
      <c r="L4" s="3"/>
    </row>
    <row r="5" spans="1:12" customFormat="1" ht="13" x14ac:dyDescent="0.3">
      <c r="A5" s="284" t="s">
        <v>26</v>
      </c>
      <c r="B5" s="285"/>
      <c r="C5" s="292" t="s">
        <v>62</v>
      </c>
      <c r="D5" s="292"/>
      <c r="E5" s="292"/>
      <c r="F5" s="292"/>
      <c r="G5" s="292"/>
      <c r="H5" s="293"/>
      <c r="I5" s="92"/>
      <c r="J5" s="3"/>
      <c r="K5" s="3"/>
      <c r="L5" s="3"/>
    </row>
    <row r="6" spans="1:12" customFormat="1" ht="13.5" thickBot="1" x14ac:dyDescent="0.35">
      <c r="A6" s="286" t="s">
        <v>25</v>
      </c>
      <c r="B6" s="287"/>
      <c r="C6" s="294" t="s">
        <v>70</v>
      </c>
      <c r="D6" s="295"/>
      <c r="E6" s="295"/>
      <c r="F6" s="295"/>
      <c r="G6" s="295"/>
      <c r="H6" s="296"/>
      <c r="I6" s="92"/>
      <c r="J6" s="3"/>
      <c r="K6" s="3"/>
      <c r="L6" s="3"/>
    </row>
    <row r="7" spans="1:12" customFormat="1" ht="13" x14ac:dyDescent="0.3">
      <c r="A7" s="301" t="s">
        <v>58</v>
      </c>
      <c r="B7" s="281"/>
      <c r="C7" s="297" t="str">
        <f>Instructions!D5</f>
        <v>FC</v>
      </c>
      <c r="D7" s="297"/>
      <c r="E7" s="297"/>
      <c r="F7" s="297"/>
      <c r="G7" s="297"/>
      <c r="H7" s="298"/>
      <c r="I7" s="92"/>
      <c r="J7" s="3"/>
      <c r="K7" s="3"/>
      <c r="L7" s="3"/>
    </row>
    <row r="8" spans="1:12" customFormat="1" ht="13.5" thickBot="1" x14ac:dyDescent="0.35">
      <c r="A8" s="286" t="s">
        <v>59</v>
      </c>
      <c r="B8" s="287"/>
      <c r="C8" s="299">
        <f>Instructions!D6</f>
        <v>0.1</v>
      </c>
      <c r="D8" s="299"/>
      <c r="E8" s="299"/>
      <c r="F8" s="299"/>
      <c r="G8" s="299"/>
      <c r="H8" s="300"/>
      <c r="I8" s="92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x14ac:dyDescent="0.25">
      <c r="A10" s="3"/>
      <c r="B10" s="3"/>
      <c r="C10" s="276" t="s">
        <v>15</v>
      </c>
      <c r="D10" s="262"/>
      <c r="E10" s="262"/>
      <c r="F10" s="262"/>
      <c r="G10" s="262"/>
      <c r="H10" s="277"/>
      <c r="I10" s="261" t="s">
        <v>2</v>
      </c>
      <c r="J10" s="262"/>
      <c r="K10" s="263"/>
      <c r="L10" s="273"/>
    </row>
    <row r="11" spans="1:12" customFormat="1" ht="13" thickBot="1" x14ac:dyDescent="0.3">
      <c r="A11" s="3"/>
      <c r="B11" s="3"/>
      <c r="C11" s="278"/>
      <c r="D11" s="265"/>
      <c r="E11" s="265"/>
      <c r="F11" s="265"/>
      <c r="G11" s="265"/>
      <c r="H11" s="279"/>
      <c r="I11" s="264"/>
      <c r="J11" s="265"/>
      <c r="K11" s="266"/>
      <c r="L11" s="274"/>
    </row>
    <row r="12" spans="1:12" customFormat="1" ht="13" x14ac:dyDescent="0.2">
      <c r="A12" s="255" t="s">
        <v>24</v>
      </c>
      <c r="B12" s="252" t="s">
        <v>4</v>
      </c>
      <c r="C12" s="255" t="s">
        <v>7</v>
      </c>
      <c r="D12" s="96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19" t="s">
        <v>3</v>
      </c>
      <c r="J12" s="258" t="s">
        <v>11</v>
      </c>
      <c r="K12" s="270" t="s">
        <v>12</v>
      </c>
      <c r="L12" s="267" t="s">
        <v>13</v>
      </c>
    </row>
    <row r="13" spans="1:12" customFormat="1" ht="13" x14ac:dyDescent="0.2">
      <c r="A13" s="256"/>
      <c r="B13" s="253"/>
      <c r="C13" s="256"/>
      <c r="D13" s="97"/>
      <c r="E13" s="259"/>
      <c r="F13" s="259"/>
      <c r="G13" s="259"/>
      <c r="H13" s="253"/>
      <c r="I13" s="120"/>
      <c r="J13" s="259"/>
      <c r="K13" s="271"/>
      <c r="L13" s="268"/>
    </row>
    <row r="14" spans="1:12" customFormat="1" ht="13.5" thickBot="1" x14ac:dyDescent="0.25">
      <c r="A14" s="257"/>
      <c r="B14" s="254"/>
      <c r="C14" s="257"/>
      <c r="D14" s="121"/>
      <c r="E14" s="260"/>
      <c r="F14" s="260"/>
      <c r="G14" s="260"/>
      <c r="H14" s="254"/>
      <c r="I14" s="122"/>
      <c r="J14" s="260"/>
      <c r="K14" s="272"/>
      <c r="L14" s="269"/>
    </row>
    <row r="15" spans="1:12" customFormat="1" ht="13" x14ac:dyDescent="0.3">
      <c r="A15" s="123"/>
      <c r="B15" s="124"/>
      <c r="C15" s="125"/>
      <c r="D15" s="126"/>
      <c r="E15" s="127"/>
      <c r="F15" s="127"/>
      <c r="G15" s="127"/>
      <c r="H15" s="128"/>
      <c r="I15" s="129"/>
      <c r="J15" s="127"/>
      <c r="K15" s="130"/>
      <c r="L15" s="131"/>
    </row>
    <row r="16" spans="1:12" customFormat="1" ht="14" x14ac:dyDescent="0.3">
      <c r="A16" s="98" t="s">
        <v>34</v>
      </c>
      <c r="B16" s="99" t="s">
        <v>33</v>
      </c>
      <c r="C16" s="100"/>
      <c r="D16" s="101"/>
      <c r="E16" s="151"/>
      <c r="F16" s="151"/>
      <c r="G16" s="101"/>
      <c r="H16" s="152"/>
      <c r="I16" s="100"/>
      <c r="J16" s="151"/>
      <c r="K16" s="153"/>
      <c r="L16" s="154"/>
    </row>
    <row r="17" spans="1:12" customFormat="1" x14ac:dyDescent="0.25">
      <c r="A17" s="137" t="s">
        <v>35</v>
      </c>
      <c r="B17" s="138" t="s">
        <v>16</v>
      </c>
      <c r="C17" s="230" t="str">
        <f>$C$7</f>
        <v>FC</v>
      </c>
      <c r="D17" s="139"/>
      <c r="E17" s="140">
        <f>'G2_1 PM'!E57</f>
        <v>0</v>
      </c>
      <c r="F17" s="140">
        <f>'G2_1 PM'!F57</f>
        <v>0</v>
      </c>
      <c r="G17" s="140">
        <f>'G2_1 PM'!G57</f>
        <v>0.1</v>
      </c>
      <c r="H17" s="141">
        <f>'G2_1 PM'!H57</f>
        <v>0</v>
      </c>
      <c r="I17" s="142"/>
      <c r="J17" s="140">
        <f>'G2_1 PM'!J57</f>
        <v>0</v>
      </c>
      <c r="K17" s="143">
        <f>'G2_1 PM'!K57</f>
        <v>0</v>
      </c>
      <c r="L17" s="144">
        <f>'G2_1 PM'!L57</f>
        <v>0</v>
      </c>
    </row>
    <row r="18" spans="1:12" customFormat="1" x14ac:dyDescent="0.25">
      <c r="A18" s="137" t="s">
        <v>36</v>
      </c>
      <c r="B18" s="138" t="s">
        <v>5</v>
      </c>
      <c r="C18" s="230" t="str">
        <f>$C$7</f>
        <v>FC</v>
      </c>
      <c r="D18" s="139"/>
      <c r="E18" s="140">
        <f>'G2_2 ILS'!E57</f>
        <v>0</v>
      </c>
      <c r="F18" s="140">
        <f>'G2_2 ILS'!F57</f>
        <v>0</v>
      </c>
      <c r="G18" s="140">
        <f>'G2_2 ILS'!G57</f>
        <v>0.1</v>
      </c>
      <c r="H18" s="140">
        <f>'G2_2 ILS'!H57</f>
        <v>0</v>
      </c>
      <c r="I18" s="140"/>
      <c r="J18" s="140">
        <f>'G2_2 ILS'!J57</f>
        <v>0</v>
      </c>
      <c r="K18" s="140">
        <f>'G2_2 ILS'!K57</f>
        <v>0</v>
      </c>
      <c r="L18" s="140">
        <f>'G2_2 ILS'!L57</f>
        <v>0</v>
      </c>
    </row>
    <row r="19" spans="1:12" customFormat="1" ht="13.5" customHeight="1" x14ac:dyDescent="0.3">
      <c r="A19" s="111"/>
      <c r="B19" s="145"/>
      <c r="C19" s="231"/>
      <c r="D19" s="136"/>
      <c r="E19" s="146"/>
      <c r="F19" s="146"/>
      <c r="G19" s="146"/>
      <c r="H19" s="147"/>
      <c r="I19" s="148"/>
      <c r="J19" s="146"/>
      <c r="K19" s="149"/>
      <c r="L19" s="150"/>
    </row>
    <row r="20" spans="1:12" customFormat="1" ht="14" x14ac:dyDescent="0.3">
      <c r="A20" s="98" t="s">
        <v>49</v>
      </c>
      <c r="B20" s="99" t="s">
        <v>116</v>
      </c>
      <c r="C20" s="232"/>
      <c r="D20" s="101"/>
      <c r="E20" s="151"/>
      <c r="F20" s="151"/>
      <c r="G20" s="177"/>
      <c r="H20" s="152"/>
      <c r="I20" s="100"/>
      <c r="J20" s="151"/>
      <c r="K20" s="153"/>
      <c r="L20" s="154"/>
    </row>
    <row r="21" spans="1:12" customFormat="1" ht="13.5" customHeight="1" x14ac:dyDescent="0.25">
      <c r="A21" s="137" t="s">
        <v>49</v>
      </c>
      <c r="B21" s="138" t="s">
        <v>187</v>
      </c>
      <c r="C21" s="230" t="str">
        <f>$C$7</f>
        <v>FC</v>
      </c>
      <c r="D21" s="139"/>
      <c r="E21" s="140">
        <f>G3_SIMULATOR!E113</f>
        <v>0</v>
      </c>
      <c r="F21" s="140">
        <f>G3_SIMULATOR!F113</f>
        <v>0</v>
      </c>
      <c r="G21" s="140">
        <f>G3_SIMULATOR!G113</f>
        <v>0.1</v>
      </c>
      <c r="H21" s="140">
        <f>G3_SIMULATOR!H113</f>
        <v>0</v>
      </c>
      <c r="I21" s="140"/>
      <c r="J21" s="140">
        <f>G3_SIMULATOR!J113</f>
        <v>0</v>
      </c>
      <c r="K21" s="140">
        <f>G3_SIMULATOR!K113</f>
        <v>0</v>
      </c>
      <c r="L21" s="140">
        <f>G3_SIMULATOR!L113</f>
        <v>0</v>
      </c>
    </row>
    <row r="22" spans="1:12" customFormat="1" ht="13.5" customHeight="1" thickBot="1" x14ac:dyDescent="0.35">
      <c r="A22" s="134"/>
      <c r="B22" s="135"/>
      <c r="C22" s="231"/>
      <c r="D22" s="136"/>
      <c r="E22" s="146"/>
      <c r="F22" s="146"/>
      <c r="G22" s="146"/>
      <c r="H22" s="147"/>
      <c r="I22" s="148"/>
      <c r="J22" s="146"/>
      <c r="K22" s="149"/>
      <c r="L22" s="150"/>
    </row>
    <row r="23" spans="1:12" customFormat="1" ht="14.5" thickBot="1" x14ac:dyDescent="0.35">
      <c r="A23" s="155"/>
      <c r="B23" s="156" t="s">
        <v>188</v>
      </c>
      <c r="C23" s="233" t="str">
        <f>$C$7</f>
        <v>FC</v>
      </c>
      <c r="D23" s="157"/>
      <c r="E23" s="157">
        <f>SUM(E15:E22)</f>
        <v>0</v>
      </c>
      <c r="F23" s="157">
        <f>SUM(F15:F22)</f>
        <v>0</v>
      </c>
      <c r="G23" s="157"/>
      <c r="H23" s="157">
        <f>SUM(H15:H22)</f>
        <v>0</v>
      </c>
      <c r="I23" s="157"/>
      <c r="J23" s="157">
        <f>SUM(J15:J22)</f>
        <v>0</v>
      </c>
      <c r="K23" s="157">
        <f>SUM(K15:K22)</f>
        <v>0</v>
      </c>
      <c r="L23" s="157">
        <f>SUM(L15:L22)</f>
        <v>0</v>
      </c>
    </row>
    <row r="24" spans="1:12" customFormat="1" ht="13" x14ac:dyDescent="0.3">
      <c r="A24" s="158"/>
      <c r="B24" s="159"/>
      <c r="C24" s="229"/>
      <c r="D24" s="160"/>
      <c r="E24" s="161"/>
      <c r="F24" s="161"/>
      <c r="G24" s="161"/>
      <c r="H24" s="162"/>
      <c r="I24" s="163"/>
      <c r="J24" s="161"/>
      <c r="K24" s="164"/>
      <c r="L24" s="165"/>
    </row>
    <row r="25" spans="1:12" customFormat="1" ht="14" x14ac:dyDescent="0.3">
      <c r="A25" s="98" t="s">
        <v>37</v>
      </c>
      <c r="B25" s="99" t="s">
        <v>6</v>
      </c>
      <c r="C25" s="232" t="str">
        <f>$C$7</f>
        <v>FC</v>
      </c>
      <c r="D25" s="235"/>
      <c r="E25" s="236">
        <f>G4_Options!E$45</f>
        <v>0</v>
      </c>
      <c r="F25" s="236">
        <f>G4_Options!F$45</f>
        <v>0</v>
      </c>
      <c r="G25" s="236">
        <f>G4_Options!G$45</f>
        <v>0.1</v>
      </c>
      <c r="H25" s="236">
        <f>G4_Options!H$45</f>
        <v>0</v>
      </c>
      <c r="I25" s="236">
        <f>G4_Options!I$45</f>
        <v>0</v>
      </c>
      <c r="J25" s="236">
        <f>G4_Options!J$45</f>
        <v>0</v>
      </c>
      <c r="K25" s="236">
        <f>G4_Options!K$45</f>
        <v>0</v>
      </c>
      <c r="L25" s="236">
        <f>G4_Options!L$45</f>
        <v>0</v>
      </c>
    </row>
    <row r="26" spans="1:12" customFormat="1" ht="13.5" thickBot="1" x14ac:dyDescent="0.35">
      <c r="A26" s="134"/>
      <c r="B26" s="237"/>
      <c r="C26" s="238"/>
      <c r="D26" s="237"/>
      <c r="E26" s="239"/>
      <c r="F26" s="239"/>
      <c r="G26" s="239"/>
      <c r="H26" s="239"/>
      <c r="I26" s="239"/>
      <c r="J26" s="239"/>
      <c r="K26" s="239"/>
      <c r="L26" s="239"/>
    </row>
    <row r="27" spans="1:12" customFormat="1" ht="14.5" thickBot="1" x14ac:dyDescent="0.35">
      <c r="A27" s="155"/>
      <c r="B27" s="156" t="s">
        <v>189</v>
      </c>
      <c r="C27" s="233" t="str">
        <f>$C$7</f>
        <v>FC</v>
      </c>
      <c r="D27" s="166"/>
      <c r="E27" s="157">
        <f>E23+E25</f>
        <v>0</v>
      </c>
      <c r="F27" s="157">
        <f>F23+F25</f>
        <v>0</v>
      </c>
      <c r="G27" s="157"/>
      <c r="H27" s="157">
        <f>H23+H25</f>
        <v>0</v>
      </c>
      <c r="I27" s="157"/>
      <c r="J27" s="157">
        <f>J23+J25</f>
        <v>0</v>
      </c>
      <c r="K27" s="157">
        <f>K23+K25</f>
        <v>0</v>
      </c>
      <c r="L27" s="157">
        <f>L23+L25</f>
        <v>0</v>
      </c>
    </row>
    <row r="28" spans="1:12" customFormat="1" x14ac:dyDescent="0.25">
      <c r="A28" s="1"/>
      <c r="B28" s="5"/>
      <c r="C28" s="5"/>
      <c r="D28" s="5"/>
      <c r="E28" s="5"/>
      <c r="F28" s="1"/>
      <c r="G28" s="1"/>
      <c r="H28" s="1"/>
      <c r="I28" s="1"/>
      <c r="J28" s="1"/>
      <c r="K28" s="1"/>
      <c r="L28" s="1"/>
    </row>
    <row r="29" spans="1:12" customFormat="1" ht="14" x14ac:dyDescent="0.3">
      <c r="A29" s="98" t="s">
        <v>102</v>
      </c>
      <c r="B29" s="99" t="s">
        <v>117</v>
      </c>
      <c r="C29" s="232" t="str">
        <f>$C$7</f>
        <v>FC</v>
      </c>
      <c r="D29" s="101"/>
      <c r="E29" s="151">
        <f>G5_Support!E$61</f>
        <v>0</v>
      </c>
      <c r="F29" s="151">
        <f>G5_Support!F$61</f>
        <v>0</v>
      </c>
      <c r="G29" s="240">
        <f>G4_Options!G$45</f>
        <v>0.1</v>
      </c>
      <c r="H29" s="151">
        <f>G5_Support!H$61</f>
        <v>0</v>
      </c>
      <c r="I29" s="151">
        <f>G5_Support!I$61</f>
        <v>0</v>
      </c>
      <c r="J29" s="151">
        <f>G5_Support!J$61</f>
        <v>0</v>
      </c>
      <c r="K29" s="151">
        <f>G5_Support!K$61</f>
        <v>0</v>
      </c>
      <c r="L29" s="151">
        <f>G5_Support!L$61</f>
        <v>0</v>
      </c>
    </row>
    <row r="30" spans="1:12" ht="13" thickBot="1" x14ac:dyDescent="0.3">
      <c r="C30" s="234"/>
    </row>
    <row r="31" spans="1:12" customFormat="1" ht="14.5" thickBot="1" x14ac:dyDescent="0.35">
      <c r="A31" s="155"/>
      <c r="B31" s="156" t="s">
        <v>118</v>
      </c>
      <c r="C31" s="233" t="str">
        <f>$C$7</f>
        <v>FC</v>
      </c>
      <c r="D31" s="166"/>
      <c r="E31" s="157">
        <f>E29+E23</f>
        <v>0</v>
      </c>
      <c r="F31" s="157">
        <f>F29+F23</f>
        <v>0</v>
      </c>
      <c r="G31" s="157"/>
      <c r="H31" s="157">
        <f>H29+H23</f>
        <v>0</v>
      </c>
      <c r="I31" s="157"/>
      <c r="J31" s="157">
        <f>J29+J23</f>
        <v>0</v>
      </c>
      <c r="K31" s="157">
        <f t="shared" ref="K31:L31" si="0">K29+K23</f>
        <v>0</v>
      </c>
      <c r="L31" s="157">
        <f t="shared" si="0"/>
        <v>0</v>
      </c>
    </row>
    <row r="32" spans="1:12" customFormat="1" ht="14.5" thickBot="1" x14ac:dyDescent="0.35">
      <c r="A32" s="155"/>
      <c r="B32" s="156" t="s">
        <v>190</v>
      </c>
      <c r="C32" s="233" t="str">
        <f>$C$7</f>
        <v>FC</v>
      </c>
      <c r="D32" s="166"/>
      <c r="E32" s="157">
        <f>E25+E31</f>
        <v>0</v>
      </c>
      <c r="F32" s="157">
        <f>F25+F31</f>
        <v>0</v>
      </c>
      <c r="G32" s="157"/>
      <c r="H32" s="157">
        <f>H25+H31</f>
        <v>0</v>
      </c>
      <c r="I32" s="157"/>
      <c r="J32" s="157">
        <f>J25+J31</f>
        <v>0</v>
      </c>
      <c r="K32" s="157">
        <f t="shared" ref="K32:L32" si="1">K25+K31</f>
        <v>0</v>
      </c>
      <c r="L32" s="157">
        <f t="shared" si="1"/>
        <v>0</v>
      </c>
    </row>
  </sheetData>
  <sheetProtection selectLockedCells="1"/>
  <mergeCells count="27">
    <mergeCell ref="L10:L11"/>
    <mergeCell ref="A1:B1"/>
    <mergeCell ref="A2:B2"/>
    <mergeCell ref="C10:H11"/>
    <mergeCell ref="A3:B3"/>
    <mergeCell ref="A4:B4"/>
    <mergeCell ref="A5:B5"/>
    <mergeCell ref="A8:B8"/>
    <mergeCell ref="C3:H3"/>
    <mergeCell ref="C4:H4"/>
    <mergeCell ref="C5:H5"/>
    <mergeCell ref="C6:H6"/>
    <mergeCell ref="C7:H7"/>
    <mergeCell ref="C8:H8"/>
    <mergeCell ref="A6:B6"/>
    <mergeCell ref="A7:B7"/>
    <mergeCell ref="L12:L14"/>
    <mergeCell ref="E12:E14"/>
    <mergeCell ref="F12:F14"/>
    <mergeCell ref="H12:H14"/>
    <mergeCell ref="J12:J14"/>
    <mergeCell ref="K12:K14"/>
    <mergeCell ref="B12:B14"/>
    <mergeCell ref="A12:A14"/>
    <mergeCell ref="C12:C14"/>
    <mergeCell ref="G12:G14"/>
    <mergeCell ref="I10:K11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104"/>
  <sheetViews>
    <sheetView showGridLines="0" zoomScale="96" zoomScaleNormal="100" workbookViewId="0">
      <selection activeCell="D5" sqref="D5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5.77734375" style="2" customWidth="1"/>
    <col min="4" max="4" width="13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75" t="s">
        <v>31</v>
      </c>
      <c r="B1" s="275"/>
      <c r="C1"/>
      <c r="D1"/>
      <c r="E1"/>
      <c r="J1"/>
    </row>
    <row r="2" spans="1:12" customFormat="1" ht="13" x14ac:dyDescent="0.3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18" t="s">
        <v>100</v>
      </c>
      <c r="B3" s="171" t="str">
        <f>Instructions!D3</f>
        <v>Bidder Company name</v>
      </c>
      <c r="C3" s="91"/>
      <c r="D3" s="91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8" t="s">
        <v>27</v>
      </c>
      <c r="B4" s="171" t="str">
        <f>Instructions!D4</f>
        <v>RADSIM Replacement Project</v>
      </c>
      <c r="C4" s="91"/>
      <c r="D4" s="91"/>
      <c r="E4" s="3"/>
      <c r="F4" s="16"/>
      <c r="G4" s="16"/>
      <c r="H4" s="92"/>
      <c r="I4" s="92"/>
      <c r="J4" s="3"/>
      <c r="K4" s="3"/>
      <c r="L4" s="3"/>
    </row>
    <row r="5" spans="1:12" customFormat="1" ht="13" x14ac:dyDescent="0.3">
      <c r="A5" s="168" t="s">
        <v>26</v>
      </c>
      <c r="B5" s="171" t="s">
        <v>35</v>
      </c>
      <c r="C5" s="91"/>
      <c r="D5" s="91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8" t="s">
        <v>25</v>
      </c>
      <c r="B6" s="171" t="s">
        <v>16</v>
      </c>
      <c r="C6" s="91"/>
      <c r="D6" s="91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8" t="s">
        <v>58</v>
      </c>
      <c r="B7" s="93" t="str">
        <f>Instructions!D5</f>
        <v>FC</v>
      </c>
      <c r="C7" s="91"/>
      <c r="D7" s="91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8" t="s">
        <v>59</v>
      </c>
      <c r="B8" s="93">
        <f>Instructions!D6</f>
        <v>0.1</v>
      </c>
      <c r="C8" s="91"/>
      <c r="D8" s="91"/>
      <c r="E8" s="3"/>
      <c r="F8" s="16"/>
      <c r="G8" s="16"/>
      <c r="H8" s="92"/>
      <c r="I8" s="92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76" t="s">
        <v>15</v>
      </c>
      <c r="D10" s="262"/>
      <c r="E10" s="262"/>
      <c r="F10" s="262"/>
      <c r="G10" s="262"/>
      <c r="H10" s="277"/>
      <c r="I10" s="276" t="s">
        <v>2</v>
      </c>
      <c r="J10" s="262"/>
      <c r="K10" s="277"/>
      <c r="L10" s="94"/>
    </row>
    <row r="11" spans="1:12" customFormat="1" ht="13" thickBot="1" x14ac:dyDescent="0.3">
      <c r="A11" s="3"/>
      <c r="B11" s="3"/>
      <c r="C11" s="278"/>
      <c r="D11" s="265"/>
      <c r="E11" s="265"/>
      <c r="F11" s="265"/>
      <c r="G11" s="265"/>
      <c r="H11" s="279"/>
      <c r="I11" s="278"/>
      <c r="J11" s="265"/>
      <c r="K11" s="279"/>
      <c r="L11" s="95"/>
    </row>
    <row r="12" spans="1:12" customFormat="1" ht="13" x14ac:dyDescent="0.2">
      <c r="A12" s="255" t="s">
        <v>24</v>
      </c>
      <c r="B12" s="252" t="s">
        <v>4</v>
      </c>
      <c r="C12" s="255" t="s">
        <v>7</v>
      </c>
      <c r="D12" s="96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69" t="s">
        <v>3</v>
      </c>
      <c r="J12" s="258" t="s">
        <v>11</v>
      </c>
      <c r="K12" s="252" t="s">
        <v>12</v>
      </c>
      <c r="L12" s="302" t="s">
        <v>13</v>
      </c>
    </row>
    <row r="13" spans="1:12" customFormat="1" ht="13" x14ac:dyDescent="0.2">
      <c r="A13" s="256"/>
      <c r="B13" s="253"/>
      <c r="C13" s="256"/>
      <c r="D13" s="97"/>
      <c r="E13" s="259"/>
      <c r="F13" s="259"/>
      <c r="G13" s="259"/>
      <c r="H13" s="253"/>
      <c r="I13" s="170"/>
      <c r="J13" s="259"/>
      <c r="K13" s="253"/>
      <c r="L13" s="267"/>
    </row>
    <row r="14" spans="1:12" customFormat="1" ht="13" x14ac:dyDescent="0.2">
      <c r="A14" s="306"/>
      <c r="B14" s="305"/>
      <c r="C14" s="306"/>
      <c r="D14" s="173"/>
      <c r="E14" s="304"/>
      <c r="F14" s="304"/>
      <c r="G14" s="304"/>
      <c r="H14" s="305"/>
      <c r="I14" s="172"/>
      <c r="J14" s="304"/>
      <c r="K14" s="305"/>
      <c r="L14" s="303"/>
    </row>
    <row r="15" spans="1:12" customFormat="1" ht="13" x14ac:dyDescent="0.3">
      <c r="A15" s="181" t="str">
        <f>B5</f>
        <v>G2.1</v>
      </c>
      <c r="B15" s="182" t="str">
        <f>B6</f>
        <v>Project Management</v>
      </c>
      <c r="C15" s="132"/>
      <c r="D15" s="183"/>
      <c r="E15" s="184"/>
      <c r="F15" s="184"/>
      <c r="G15" s="184"/>
      <c r="H15" s="185"/>
      <c r="I15" s="133"/>
      <c r="J15" s="184"/>
      <c r="K15" s="185"/>
      <c r="L15" s="186"/>
    </row>
    <row r="16" spans="1:12" customFormat="1" ht="25" x14ac:dyDescent="0.3">
      <c r="A16" s="193"/>
      <c r="B16" s="194" t="s">
        <v>21</v>
      </c>
      <c r="C16" s="195"/>
      <c r="D16" s="196"/>
      <c r="E16" s="197"/>
      <c r="F16" s="197"/>
      <c r="G16" s="198"/>
      <c r="H16" s="199"/>
      <c r="I16" s="200"/>
      <c r="J16" s="197"/>
      <c r="K16" s="199"/>
      <c r="L16" s="201"/>
    </row>
    <row r="17" spans="1:12" customFormat="1" ht="13" x14ac:dyDescent="0.3">
      <c r="A17" s="202"/>
      <c r="B17" s="8"/>
      <c r="C17" s="203"/>
      <c r="D17" s="204"/>
      <c r="E17" s="205"/>
      <c r="F17" s="197"/>
      <c r="G17" s="198"/>
      <c r="H17" s="199"/>
      <c r="I17" s="206"/>
      <c r="J17" s="205"/>
      <c r="K17" s="199"/>
      <c r="L17" s="201"/>
    </row>
    <row r="18" spans="1:12" customFormat="1" ht="13" x14ac:dyDescent="0.3">
      <c r="A18" s="187" t="s">
        <v>38</v>
      </c>
      <c r="B18" s="188" t="s">
        <v>23</v>
      </c>
      <c r="C18" s="189"/>
      <c r="D18" s="139"/>
      <c r="E18" s="60"/>
      <c r="F18" s="60"/>
      <c r="G18" s="61"/>
      <c r="H18" s="190"/>
      <c r="I18" s="191"/>
      <c r="J18" s="60"/>
      <c r="K18" s="190"/>
      <c r="L18" s="192"/>
    </row>
    <row r="19" spans="1:12" customFormat="1" ht="12.5" x14ac:dyDescent="0.25">
      <c r="A19" s="19"/>
      <c r="B19" s="20" t="s">
        <v>79</v>
      </c>
      <c r="C19" s="9" t="str">
        <f t="shared" ref="C19:C29" si="0">$B$7</f>
        <v>FC</v>
      </c>
      <c r="D19" s="70"/>
      <c r="E19" s="6"/>
      <c r="F19" s="60">
        <f t="shared" ref="F19:F31" si="1">D19*E19</f>
        <v>0</v>
      </c>
      <c r="G19" s="61">
        <f t="shared" ref="G19:G29" si="2">$B$8</f>
        <v>0.1</v>
      </c>
      <c r="H19" s="72">
        <f t="shared" ref="H19:H29" si="3">IF(G19&lt;&gt;0,F19/G19,0)</f>
        <v>0</v>
      </c>
      <c r="I19" s="32"/>
      <c r="J19" s="6"/>
      <c r="K19" s="72">
        <f t="shared" ref="K19:K29" si="4">I19*J19</f>
        <v>0</v>
      </c>
      <c r="L19" s="180">
        <f t="shared" ref="L19:L29" si="5">IF(OR(J19&gt;0,H19&gt;0),H19+K19,0)</f>
        <v>0</v>
      </c>
    </row>
    <row r="20" spans="1:12" customFormat="1" ht="12.5" x14ac:dyDescent="0.25">
      <c r="A20" s="19"/>
      <c r="B20" s="20" t="s">
        <v>80</v>
      </c>
      <c r="C20" s="9" t="str">
        <f t="shared" si="0"/>
        <v>FC</v>
      </c>
      <c r="D20" s="70"/>
      <c r="E20" s="6"/>
      <c r="F20" s="60">
        <f t="shared" si="1"/>
        <v>0</v>
      </c>
      <c r="G20" s="61">
        <f t="shared" si="2"/>
        <v>0.1</v>
      </c>
      <c r="H20" s="72">
        <f t="shared" si="3"/>
        <v>0</v>
      </c>
      <c r="I20" s="32"/>
      <c r="J20" s="6"/>
      <c r="K20" s="72">
        <f t="shared" si="4"/>
        <v>0</v>
      </c>
      <c r="L20" s="180">
        <f t="shared" si="5"/>
        <v>0</v>
      </c>
    </row>
    <row r="21" spans="1:12" customFormat="1" ht="12.5" x14ac:dyDescent="0.25">
      <c r="A21" s="19"/>
      <c r="B21" s="20" t="s">
        <v>81</v>
      </c>
      <c r="C21" s="9" t="str">
        <f t="shared" si="0"/>
        <v>FC</v>
      </c>
      <c r="D21" s="70"/>
      <c r="E21" s="6"/>
      <c r="F21" s="60">
        <f t="shared" si="1"/>
        <v>0</v>
      </c>
      <c r="G21" s="61">
        <f t="shared" si="2"/>
        <v>0.1</v>
      </c>
      <c r="H21" s="72">
        <f t="shared" si="3"/>
        <v>0</v>
      </c>
      <c r="I21" s="32"/>
      <c r="J21" s="6"/>
      <c r="K21" s="72">
        <f t="shared" si="4"/>
        <v>0</v>
      </c>
      <c r="L21" s="180">
        <f t="shared" si="5"/>
        <v>0</v>
      </c>
    </row>
    <row r="22" spans="1:12" customFormat="1" ht="12.5" x14ac:dyDescent="0.25">
      <c r="A22" s="19"/>
      <c r="B22" s="20" t="s">
        <v>82</v>
      </c>
      <c r="C22" s="9" t="str">
        <f t="shared" si="0"/>
        <v>FC</v>
      </c>
      <c r="D22" s="70"/>
      <c r="E22" s="6"/>
      <c r="F22" s="60">
        <f t="shared" si="1"/>
        <v>0</v>
      </c>
      <c r="G22" s="61">
        <f t="shared" si="2"/>
        <v>0.1</v>
      </c>
      <c r="H22" s="72">
        <f t="shared" si="3"/>
        <v>0</v>
      </c>
      <c r="I22" s="32"/>
      <c r="J22" s="6"/>
      <c r="K22" s="72">
        <f t="shared" si="4"/>
        <v>0</v>
      </c>
      <c r="L22" s="180">
        <f t="shared" si="5"/>
        <v>0</v>
      </c>
    </row>
    <row r="23" spans="1:12" customFormat="1" ht="12.5" x14ac:dyDescent="0.25">
      <c r="A23" s="19"/>
      <c r="B23" s="20" t="s">
        <v>83</v>
      </c>
      <c r="C23" s="9" t="str">
        <f t="shared" si="0"/>
        <v>FC</v>
      </c>
      <c r="D23" s="70"/>
      <c r="E23" s="6"/>
      <c r="F23" s="60">
        <f t="shared" si="1"/>
        <v>0</v>
      </c>
      <c r="G23" s="61">
        <f t="shared" si="2"/>
        <v>0.1</v>
      </c>
      <c r="H23" s="72">
        <f t="shared" si="3"/>
        <v>0</v>
      </c>
      <c r="I23" s="32"/>
      <c r="J23" s="6"/>
      <c r="K23" s="72">
        <f t="shared" si="4"/>
        <v>0</v>
      </c>
      <c r="L23" s="180">
        <f t="shared" si="5"/>
        <v>0</v>
      </c>
    </row>
    <row r="24" spans="1:12" customFormat="1" ht="12.5" x14ac:dyDescent="0.25">
      <c r="A24" s="19"/>
      <c r="B24" s="20" t="s">
        <v>84</v>
      </c>
      <c r="C24" s="9" t="str">
        <f t="shared" si="0"/>
        <v>FC</v>
      </c>
      <c r="D24" s="70"/>
      <c r="E24" s="6"/>
      <c r="F24" s="60">
        <f t="shared" si="1"/>
        <v>0</v>
      </c>
      <c r="G24" s="61">
        <f t="shared" si="2"/>
        <v>0.1</v>
      </c>
      <c r="H24" s="72">
        <f t="shared" si="3"/>
        <v>0</v>
      </c>
      <c r="I24" s="32"/>
      <c r="J24" s="6"/>
      <c r="K24" s="72">
        <f t="shared" si="4"/>
        <v>0</v>
      </c>
      <c r="L24" s="180">
        <f t="shared" si="5"/>
        <v>0</v>
      </c>
    </row>
    <row r="25" spans="1:12" customFormat="1" ht="12.5" x14ac:dyDescent="0.25">
      <c r="A25" s="19"/>
      <c r="B25" s="20" t="s">
        <v>85</v>
      </c>
      <c r="C25" s="9" t="str">
        <f t="shared" si="0"/>
        <v>FC</v>
      </c>
      <c r="D25" s="70"/>
      <c r="E25" s="6"/>
      <c r="F25" s="60">
        <f t="shared" si="1"/>
        <v>0</v>
      </c>
      <c r="G25" s="61">
        <f t="shared" si="2"/>
        <v>0.1</v>
      </c>
      <c r="H25" s="72">
        <f t="shared" si="3"/>
        <v>0</v>
      </c>
      <c r="I25" s="32"/>
      <c r="J25" s="6"/>
      <c r="K25" s="72">
        <f t="shared" si="4"/>
        <v>0</v>
      </c>
      <c r="L25" s="180">
        <f t="shared" si="5"/>
        <v>0</v>
      </c>
    </row>
    <row r="26" spans="1:12" customFormat="1" ht="12.5" x14ac:dyDescent="0.25">
      <c r="A26" s="19"/>
      <c r="B26" s="20" t="s">
        <v>86</v>
      </c>
      <c r="C26" s="9" t="str">
        <f t="shared" si="0"/>
        <v>FC</v>
      </c>
      <c r="D26" s="70"/>
      <c r="E26" s="6"/>
      <c r="F26" s="60">
        <f t="shared" si="1"/>
        <v>0</v>
      </c>
      <c r="G26" s="61">
        <f t="shared" si="2"/>
        <v>0.1</v>
      </c>
      <c r="H26" s="72">
        <f t="shared" si="3"/>
        <v>0</v>
      </c>
      <c r="I26" s="32"/>
      <c r="J26" s="6"/>
      <c r="K26" s="72">
        <f t="shared" si="4"/>
        <v>0</v>
      </c>
      <c r="L26" s="180">
        <f t="shared" si="5"/>
        <v>0</v>
      </c>
    </row>
    <row r="27" spans="1:12" customFormat="1" ht="12.5" x14ac:dyDescent="0.25">
      <c r="A27" s="9"/>
      <c r="B27" s="10"/>
      <c r="C27" s="9" t="str">
        <f t="shared" si="0"/>
        <v>FC</v>
      </c>
      <c r="D27" s="70"/>
      <c r="E27" s="6"/>
      <c r="F27" s="60">
        <f t="shared" si="1"/>
        <v>0</v>
      </c>
      <c r="G27" s="61">
        <f t="shared" si="2"/>
        <v>0.1</v>
      </c>
      <c r="H27" s="72">
        <f t="shared" si="3"/>
        <v>0</v>
      </c>
      <c r="I27" s="32"/>
      <c r="J27" s="6"/>
      <c r="K27" s="72">
        <f t="shared" si="4"/>
        <v>0</v>
      </c>
      <c r="L27" s="180">
        <f t="shared" si="5"/>
        <v>0</v>
      </c>
    </row>
    <row r="28" spans="1:12" customFormat="1" ht="12.5" x14ac:dyDescent="0.25">
      <c r="A28" s="9"/>
      <c r="B28" s="10"/>
      <c r="C28" s="9" t="str">
        <f t="shared" si="0"/>
        <v>FC</v>
      </c>
      <c r="D28" s="70"/>
      <c r="E28" s="6"/>
      <c r="F28" s="60">
        <f t="shared" si="1"/>
        <v>0</v>
      </c>
      <c r="G28" s="61">
        <f t="shared" si="2"/>
        <v>0.1</v>
      </c>
      <c r="H28" s="72">
        <f t="shared" si="3"/>
        <v>0</v>
      </c>
      <c r="I28" s="32"/>
      <c r="J28" s="6"/>
      <c r="K28" s="72">
        <f t="shared" si="4"/>
        <v>0</v>
      </c>
      <c r="L28" s="180">
        <f t="shared" si="5"/>
        <v>0</v>
      </c>
    </row>
    <row r="29" spans="1:12" customFormat="1" ht="12.5" x14ac:dyDescent="0.25">
      <c r="A29" s="9"/>
      <c r="B29" s="10"/>
      <c r="C29" s="9" t="str">
        <f t="shared" si="0"/>
        <v>FC</v>
      </c>
      <c r="D29" s="70"/>
      <c r="E29" s="6"/>
      <c r="F29" s="60">
        <f t="shared" si="1"/>
        <v>0</v>
      </c>
      <c r="G29" s="61">
        <f t="shared" si="2"/>
        <v>0.1</v>
      </c>
      <c r="H29" s="72">
        <f t="shared" si="3"/>
        <v>0</v>
      </c>
      <c r="I29" s="32"/>
      <c r="J29" s="6"/>
      <c r="K29" s="72">
        <f t="shared" si="4"/>
        <v>0</v>
      </c>
      <c r="L29" s="180">
        <f t="shared" si="5"/>
        <v>0</v>
      </c>
    </row>
    <row r="30" spans="1:12" customFormat="1" ht="12.5" x14ac:dyDescent="0.25">
      <c r="A30" s="9"/>
      <c r="B30" s="10"/>
      <c r="C30" s="9"/>
      <c r="D30" s="70"/>
      <c r="E30" s="6"/>
      <c r="F30" s="60"/>
      <c r="G30" s="61"/>
      <c r="H30" s="72"/>
      <c r="I30" s="32"/>
      <c r="J30" s="6"/>
      <c r="K30" s="72"/>
      <c r="L30" s="180"/>
    </row>
    <row r="31" spans="1:12" customFormat="1" ht="13" x14ac:dyDescent="0.3">
      <c r="A31" s="58" t="s">
        <v>39</v>
      </c>
      <c r="B31" s="53" t="s">
        <v>28</v>
      </c>
      <c r="C31" s="54"/>
      <c r="D31" s="69"/>
      <c r="E31" s="55"/>
      <c r="F31" s="60">
        <f t="shared" si="1"/>
        <v>0</v>
      </c>
      <c r="G31" s="61"/>
      <c r="H31" s="72"/>
      <c r="I31" s="57"/>
      <c r="J31" s="55"/>
      <c r="K31" s="72"/>
      <c r="L31" s="180"/>
    </row>
    <row r="32" spans="1:12" customFormat="1" ht="12.5" x14ac:dyDescent="0.25">
      <c r="A32" s="19"/>
      <c r="B32" s="20" t="s">
        <v>75</v>
      </c>
      <c r="C32" s="9" t="str">
        <f t="shared" ref="C32:C39" si="6">$B$7</f>
        <v>FC</v>
      </c>
      <c r="D32" s="70"/>
      <c r="E32" s="6"/>
      <c r="F32" s="60">
        <f>D32*E32</f>
        <v>0</v>
      </c>
      <c r="G32" s="61">
        <f t="shared" ref="G32:G39" si="7">$B$8</f>
        <v>0.1</v>
      </c>
      <c r="H32" s="72">
        <f>IF(G32&lt;&gt;0,F32/G32,0)</f>
        <v>0</v>
      </c>
      <c r="I32" s="32"/>
      <c r="J32" s="6"/>
      <c r="K32" s="72">
        <f>I32*J32</f>
        <v>0</v>
      </c>
      <c r="L32" s="180">
        <f>IF(OR(J32&gt;0,H32&gt;0),H32+K32,0)</f>
        <v>0</v>
      </c>
    </row>
    <row r="33" spans="1:12" customFormat="1" ht="12.5" x14ac:dyDescent="0.25">
      <c r="A33" s="9"/>
      <c r="B33" s="10"/>
      <c r="C33" s="9" t="str">
        <f t="shared" si="6"/>
        <v>FC</v>
      </c>
      <c r="D33" s="70"/>
      <c r="E33" s="6"/>
      <c r="F33" s="60">
        <f>D33*E33</f>
        <v>0</v>
      </c>
      <c r="G33" s="61">
        <f t="shared" si="7"/>
        <v>0.1</v>
      </c>
      <c r="H33" s="72">
        <f>IF(G33&lt;&gt;0,F33/G33,0)</f>
        <v>0</v>
      </c>
      <c r="I33" s="32"/>
      <c r="J33" s="6"/>
      <c r="K33" s="72">
        <f>I33*J33</f>
        <v>0</v>
      </c>
      <c r="L33" s="180">
        <f>IF(OR(J33&gt;0,H33&gt;0),H33+K33,0)</f>
        <v>0</v>
      </c>
    </row>
    <row r="34" spans="1:12" customFormat="1" ht="12.5" x14ac:dyDescent="0.25">
      <c r="A34" s="9"/>
      <c r="B34" s="10"/>
      <c r="C34" s="9" t="str">
        <f t="shared" si="6"/>
        <v>FC</v>
      </c>
      <c r="D34" s="70"/>
      <c r="E34" s="6"/>
      <c r="F34" s="60">
        <f>D34*E34</f>
        <v>0</v>
      </c>
      <c r="G34" s="61">
        <f t="shared" si="7"/>
        <v>0.1</v>
      </c>
      <c r="H34" s="72">
        <f>IF(G34&lt;&gt;0,F34/G34,0)</f>
        <v>0</v>
      </c>
      <c r="I34" s="32"/>
      <c r="J34" s="6"/>
      <c r="K34" s="72">
        <f>I34*J34</f>
        <v>0</v>
      </c>
      <c r="L34" s="180">
        <f>IF(OR(J34&gt;0,H34&gt;0),H34+K34,0)</f>
        <v>0</v>
      </c>
    </row>
    <row r="35" spans="1:12" customFormat="1" ht="12.5" x14ac:dyDescent="0.25">
      <c r="A35" s="9"/>
      <c r="B35" s="10"/>
      <c r="C35" s="9" t="str">
        <f t="shared" si="6"/>
        <v>FC</v>
      </c>
      <c r="D35" s="70"/>
      <c r="E35" s="6"/>
      <c r="F35" s="60">
        <f t="shared" ref="F35:F41" si="8">D35*E35</f>
        <v>0</v>
      </c>
      <c r="G35" s="61">
        <f t="shared" si="7"/>
        <v>0.1</v>
      </c>
      <c r="H35" s="72">
        <f t="shared" ref="H35:H39" si="9">IF(G35&lt;&gt;0,F35/G35,0)</f>
        <v>0</v>
      </c>
      <c r="I35" s="32"/>
      <c r="J35" s="6"/>
      <c r="K35" s="72">
        <f t="shared" ref="K35:K39" si="10">I35*J35</f>
        <v>0</v>
      </c>
      <c r="L35" s="180">
        <f t="shared" ref="L35:L39" si="11">IF(OR(J35&gt;0,H35&gt;0),H35+K35,0)</f>
        <v>0</v>
      </c>
    </row>
    <row r="36" spans="1:12" customFormat="1" ht="12.5" x14ac:dyDescent="0.25">
      <c r="A36" s="9"/>
      <c r="B36" s="10"/>
      <c r="C36" s="9" t="str">
        <f t="shared" si="6"/>
        <v>FC</v>
      </c>
      <c r="D36" s="70"/>
      <c r="E36" s="6"/>
      <c r="F36" s="60">
        <f t="shared" si="8"/>
        <v>0</v>
      </c>
      <c r="G36" s="61">
        <f t="shared" si="7"/>
        <v>0.1</v>
      </c>
      <c r="H36" s="72">
        <f t="shared" si="9"/>
        <v>0</v>
      </c>
      <c r="I36" s="32"/>
      <c r="J36" s="6"/>
      <c r="K36" s="72">
        <f t="shared" si="10"/>
        <v>0</v>
      </c>
      <c r="L36" s="180">
        <f t="shared" si="11"/>
        <v>0</v>
      </c>
    </row>
    <row r="37" spans="1:12" customFormat="1" ht="12.5" x14ac:dyDescent="0.25">
      <c r="A37" s="9"/>
      <c r="B37" s="10"/>
      <c r="C37" s="9" t="str">
        <f t="shared" si="6"/>
        <v>FC</v>
      </c>
      <c r="D37" s="70"/>
      <c r="E37" s="6"/>
      <c r="F37" s="60">
        <f t="shared" si="8"/>
        <v>0</v>
      </c>
      <c r="G37" s="61">
        <f t="shared" si="7"/>
        <v>0.1</v>
      </c>
      <c r="H37" s="72">
        <f t="shared" si="9"/>
        <v>0</v>
      </c>
      <c r="I37" s="32"/>
      <c r="J37" s="6"/>
      <c r="K37" s="72">
        <f t="shared" si="10"/>
        <v>0</v>
      </c>
      <c r="L37" s="180">
        <f t="shared" si="11"/>
        <v>0</v>
      </c>
    </row>
    <row r="38" spans="1:12" customFormat="1" ht="12.5" x14ac:dyDescent="0.25">
      <c r="A38" s="9"/>
      <c r="B38" s="10"/>
      <c r="C38" s="9" t="str">
        <f t="shared" si="6"/>
        <v>FC</v>
      </c>
      <c r="D38" s="70"/>
      <c r="E38" s="6"/>
      <c r="F38" s="60">
        <f t="shared" si="8"/>
        <v>0</v>
      </c>
      <c r="G38" s="61">
        <f t="shared" si="7"/>
        <v>0.1</v>
      </c>
      <c r="H38" s="72">
        <f t="shared" si="9"/>
        <v>0</v>
      </c>
      <c r="I38" s="32"/>
      <c r="J38" s="6"/>
      <c r="K38" s="72">
        <f t="shared" si="10"/>
        <v>0</v>
      </c>
      <c r="L38" s="180">
        <f t="shared" si="11"/>
        <v>0</v>
      </c>
    </row>
    <row r="39" spans="1:12" customFormat="1" ht="12.5" x14ac:dyDescent="0.25">
      <c r="A39" s="9"/>
      <c r="B39" s="10"/>
      <c r="C39" s="9" t="str">
        <f t="shared" si="6"/>
        <v>FC</v>
      </c>
      <c r="D39" s="70"/>
      <c r="E39" s="6"/>
      <c r="F39" s="60">
        <f t="shared" si="8"/>
        <v>0</v>
      </c>
      <c r="G39" s="61">
        <f t="shared" si="7"/>
        <v>0.1</v>
      </c>
      <c r="H39" s="72">
        <f t="shared" si="9"/>
        <v>0</v>
      </c>
      <c r="I39" s="32"/>
      <c r="J39" s="6"/>
      <c r="K39" s="72">
        <f t="shared" si="10"/>
        <v>0</v>
      </c>
      <c r="L39" s="180">
        <f t="shared" si="11"/>
        <v>0</v>
      </c>
    </row>
    <row r="40" spans="1:12" customFormat="1" ht="12.5" x14ac:dyDescent="0.25">
      <c r="A40" s="9"/>
      <c r="B40" s="10"/>
      <c r="C40" s="9"/>
      <c r="D40" s="70"/>
      <c r="E40" s="6"/>
      <c r="F40" s="60"/>
      <c r="G40" s="61"/>
      <c r="H40" s="72"/>
      <c r="I40" s="32"/>
      <c r="J40" s="6"/>
      <c r="K40" s="72"/>
      <c r="L40" s="180"/>
    </row>
    <row r="41" spans="1:12" customFormat="1" ht="13" x14ac:dyDescent="0.3">
      <c r="A41" s="58" t="s">
        <v>40</v>
      </c>
      <c r="B41" s="53" t="s">
        <v>29</v>
      </c>
      <c r="C41" s="54"/>
      <c r="D41" s="69"/>
      <c r="E41" s="55"/>
      <c r="F41" s="60">
        <f t="shared" si="8"/>
        <v>0</v>
      </c>
      <c r="G41" s="61"/>
      <c r="H41" s="72"/>
      <c r="I41" s="57"/>
      <c r="J41" s="55"/>
      <c r="K41" s="72"/>
      <c r="L41" s="180"/>
    </row>
    <row r="42" spans="1:12" customFormat="1" ht="12.5" x14ac:dyDescent="0.25">
      <c r="A42" s="20"/>
      <c r="B42" s="20" t="s">
        <v>76</v>
      </c>
      <c r="C42" s="9" t="str">
        <f t="shared" ref="C42:C46" si="12">$B$7</f>
        <v>FC</v>
      </c>
      <c r="D42" s="70"/>
      <c r="E42" s="6"/>
      <c r="F42" s="60">
        <f t="shared" ref="F42:F46" si="13">D42*E42</f>
        <v>0</v>
      </c>
      <c r="G42" s="61">
        <f t="shared" ref="G42:G46" si="14">$B$8</f>
        <v>0.1</v>
      </c>
      <c r="H42" s="72">
        <f t="shared" ref="H42:H46" si="15">IF(G42&lt;&gt;0,F42/G42,0)</f>
        <v>0</v>
      </c>
      <c r="I42" s="32"/>
      <c r="J42" s="6"/>
      <c r="K42" s="72">
        <f t="shared" ref="K42:K46" si="16">I42*J42</f>
        <v>0</v>
      </c>
      <c r="L42" s="180">
        <f t="shared" ref="L42:L46" si="17">IF(OR(J42&gt;0,H42&gt;0),H42+K42,0)</f>
        <v>0</v>
      </c>
    </row>
    <row r="43" spans="1:12" customFormat="1" ht="12.5" x14ac:dyDescent="0.25">
      <c r="A43" s="20"/>
      <c r="B43" s="20" t="s">
        <v>77</v>
      </c>
      <c r="C43" s="9" t="str">
        <f t="shared" si="12"/>
        <v>FC</v>
      </c>
      <c r="D43" s="70"/>
      <c r="E43" s="6"/>
      <c r="F43" s="60">
        <f t="shared" si="13"/>
        <v>0</v>
      </c>
      <c r="G43" s="61">
        <f t="shared" si="14"/>
        <v>0.1</v>
      </c>
      <c r="H43" s="72">
        <f t="shared" si="15"/>
        <v>0</v>
      </c>
      <c r="I43" s="32"/>
      <c r="J43" s="6"/>
      <c r="K43" s="72">
        <f t="shared" si="16"/>
        <v>0</v>
      </c>
      <c r="L43" s="180">
        <f t="shared" si="17"/>
        <v>0</v>
      </c>
    </row>
    <row r="44" spans="1:12" customFormat="1" ht="12.5" x14ac:dyDescent="0.25">
      <c r="A44" s="20"/>
      <c r="B44" s="20" t="s">
        <v>88</v>
      </c>
      <c r="C44" s="9" t="str">
        <f t="shared" si="12"/>
        <v>FC</v>
      </c>
      <c r="D44" s="70"/>
      <c r="E44" s="6"/>
      <c r="F44" s="60">
        <f t="shared" si="13"/>
        <v>0</v>
      </c>
      <c r="G44" s="61">
        <f t="shared" si="14"/>
        <v>0.1</v>
      </c>
      <c r="H44" s="72">
        <f t="shared" si="15"/>
        <v>0</v>
      </c>
      <c r="I44" s="32"/>
      <c r="J44" s="6"/>
      <c r="K44" s="72">
        <f t="shared" si="16"/>
        <v>0</v>
      </c>
      <c r="L44" s="180">
        <f t="shared" si="17"/>
        <v>0</v>
      </c>
    </row>
    <row r="45" spans="1:12" customFormat="1" ht="12.5" x14ac:dyDescent="0.25">
      <c r="A45" s="9"/>
      <c r="B45" s="10"/>
      <c r="C45" s="9" t="str">
        <f t="shared" si="12"/>
        <v>FC</v>
      </c>
      <c r="D45" s="70"/>
      <c r="E45" s="6"/>
      <c r="F45" s="60">
        <f t="shared" si="13"/>
        <v>0</v>
      </c>
      <c r="G45" s="61">
        <f t="shared" si="14"/>
        <v>0.1</v>
      </c>
      <c r="H45" s="72">
        <f t="shared" si="15"/>
        <v>0</v>
      </c>
      <c r="I45" s="32"/>
      <c r="J45" s="6"/>
      <c r="K45" s="72">
        <f t="shared" si="16"/>
        <v>0</v>
      </c>
      <c r="L45" s="180">
        <f t="shared" si="17"/>
        <v>0</v>
      </c>
    </row>
    <row r="46" spans="1:12" customFormat="1" ht="12.5" x14ac:dyDescent="0.25">
      <c r="A46" s="9"/>
      <c r="B46" s="10"/>
      <c r="C46" s="9" t="str">
        <f t="shared" si="12"/>
        <v>FC</v>
      </c>
      <c r="D46" s="70"/>
      <c r="E46" s="6"/>
      <c r="F46" s="60">
        <f t="shared" si="13"/>
        <v>0</v>
      </c>
      <c r="G46" s="61">
        <f t="shared" si="14"/>
        <v>0.1</v>
      </c>
      <c r="H46" s="72">
        <f t="shared" si="15"/>
        <v>0</v>
      </c>
      <c r="I46" s="32"/>
      <c r="J46" s="6"/>
      <c r="K46" s="72">
        <f t="shared" si="16"/>
        <v>0</v>
      </c>
      <c r="L46" s="180">
        <f t="shared" si="17"/>
        <v>0</v>
      </c>
    </row>
    <row r="47" spans="1:12" customFormat="1" ht="12.5" x14ac:dyDescent="0.25">
      <c r="A47" s="9"/>
      <c r="B47" s="10"/>
      <c r="C47" s="9"/>
      <c r="D47" s="70"/>
      <c r="E47" s="6"/>
      <c r="F47" s="60"/>
      <c r="G47" s="61"/>
      <c r="H47" s="72"/>
      <c r="I47" s="32"/>
      <c r="J47" s="6"/>
      <c r="K47" s="72"/>
      <c r="L47" s="180"/>
    </row>
    <row r="48" spans="1:12" customFormat="1" ht="13" x14ac:dyDescent="0.3">
      <c r="A48" s="58" t="s">
        <v>41</v>
      </c>
      <c r="B48" s="53" t="s">
        <v>18</v>
      </c>
      <c r="C48" s="54"/>
      <c r="D48" s="69"/>
      <c r="E48" s="55"/>
      <c r="F48" s="60"/>
      <c r="G48" s="61"/>
      <c r="H48" s="72"/>
      <c r="I48" s="57"/>
      <c r="J48" s="55"/>
      <c r="K48" s="72"/>
      <c r="L48" s="180"/>
    </row>
    <row r="49" spans="1:12" customFormat="1" ht="12.5" x14ac:dyDescent="0.25">
      <c r="A49" s="20"/>
      <c r="B49" s="20" t="s">
        <v>51</v>
      </c>
      <c r="C49" s="9" t="str">
        <f t="shared" ref="C49:C55" si="18">$B$7</f>
        <v>FC</v>
      </c>
      <c r="D49" s="70"/>
      <c r="E49" s="6"/>
      <c r="F49" s="60">
        <f t="shared" ref="F49:F55" si="19">D49*E49</f>
        <v>0</v>
      </c>
      <c r="G49" s="61">
        <f t="shared" ref="G49:G55" si="20">$B$8</f>
        <v>0.1</v>
      </c>
      <c r="H49" s="72">
        <f t="shared" ref="H49:H55" si="21">IF(G49&lt;&gt;0,F49/G49,0)</f>
        <v>0</v>
      </c>
      <c r="I49" s="32"/>
      <c r="J49" s="6"/>
      <c r="K49" s="72">
        <f t="shared" ref="K49:K55" si="22">I49*J49</f>
        <v>0</v>
      </c>
      <c r="L49" s="180">
        <f t="shared" ref="L49:L55" si="23">IF(OR(J49&gt;0,H49&gt;0),H49+K49,0)</f>
        <v>0</v>
      </c>
    </row>
    <row r="50" spans="1:12" customFormat="1" ht="12.5" x14ac:dyDescent="0.25">
      <c r="A50" s="20"/>
      <c r="B50" s="20" t="s">
        <v>52</v>
      </c>
      <c r="C50" s="9" t="str">
        <f t="shared" si="18"/>
        <v>FC</v>
      </c>
      <c r="D50" s="70"/>
      <c r="E50" s="6"/>
      <c r="F50" s="60">
        <f t="shared" si="19"/>
        <v>0</v>
      </c>
      <c r="G50" s="61">
        <f t="shared" si="20"/>
        <v>0.1</v>
      </c>
      <c r="H50" s="72">
        <f t="shared" si="21"/>
        <v>0</v>
      </c>
      <c r="I50" s="32"/>
      <c r="J50" s="6"/>
      <c r="K50" s="72">
        <f t="shared" si="22"/>
        <v>0</v>
      </c>
      <c r="L50" s="180">
        <f t="shared" si="23"/>
        <v>0</v>
      </c>
    </row>
    <row r="51" spans="1:12" customFormat="1" ht="12.5" x14ac:dyDescent="0.25">
      <c r="A51" s="9"/>
      <c r="B51" s="10"/>
      <c r="C51" s="9" t="str">
        <f t="shared" si="18"/>
        <v>FC</v>
      </c>
      <c r="D51" s="70"/>
      <c r="E51" s="6"/>
      <c r="F51" s="60">
        <f t="shared" si="19"/>
        <v>0</v>
      </c>
      <c r="G51" s="61">
        <f t="shared" si="20"/>
        <v>0.1</v>
      </c>
      <c r="H51" s="72">
        <f t="shared" si="21"/>
        <v>0</v>
      </c>
      <c r="I51" s="32"/>
      <c r="J51" s="6"/>
      <c r="K51" s="72">
        <f t="shared" si="22"/>
        <v>0</v>
      </c>
      <c r="L51" s="180">
        <f t="shared" si="23"/>
        <v>0</v>
      </c>
    </row>
    <row r="52" spans="1:12" customFormat="1" ht="12.5" x14ac:dyDescent="0.25">
      <c r="A52" s="9"/>
      <c r="B52" s="10"/>
      <c r="C52" s="9" t="str">
        <f t="shared" si="18"/>
        <v>FC</v>
      </c>
      <c r="D52" s="70"/>
      <c r="E52" s="6"/>
      <c r="F52" s="60">
        <f t="shared" si="19"/>
        <v>0</v>
      </c>
      <c r="G52" s="61">
        <f t="shared" si="20"/>
        <v>0.1</v>
      </c>
      <c r="H52" s="72">
        <f t="shared" si="21"/>
        <v>0</v>
      </c>
      <c r="I52" s="32"/>
      <c r="J52" s="6"/>
      <c r="K52" s="72">
        <f t="shared" si="22"/>
        <v>0</v>
      </c>
      <c r="L52" s="180">
        <f t="shared" si="23"/>
        <v>0</v>
      </c>
    </row>
    <row r="53" spans="1:12" customFormat="1" ht="12.5" x14ac:dyDescent="0.25">
      <c r="A53" s="9"/>
      <c r="B53" s="10"/>
      <c r="C53" s="9" t="str">
        <f t="shared" si="18"/>
        <v>FC</v>
      </c>
      <c r="D53" s="70"/>
      <c r="E53" s="6"/>
      <c r="F53" s="60">
        <f t="shared" si="19"/>
        <v>0</v>
      </c>
      <c r="G53" s="61">
        <f t="shared" si="20"/>
        <v>0.1</v>
      </c>
      <c r="H53" s="72">
        <f t="shared" si="21"/>
        <v>0</v>
      </c>
      <c r="I53" s="32"/>
      <c r="J53" s="6"/>
      <c r="K53" s="72">
        <f t="shared" si="22"/>
        <v>0</v>
      </c>
      <c r="L53" s="180">
        <f t="shared" si="23"/>
        <v>0</v>
      </c>
    </row>
    <row r="54" spans="1:12" customFormat="1" ht="12.5" x14ac:dyDescent="0.25">
      <c r="A54" s="14"/>
      <c r="B54" s="15"/>
      <c r="C54" s="14" t="str">
        <f t="shared" si="18"/>
        <v>FC</v>
      </c>
      <c r="D54" s="76"/>
      <c r="E54" s="12"/>
      <c r="F54" s="60">
        <f t="shared" si="19"/>
        <v>0</v>
      </c>
      <c r="G54" s="61">
        <f t="shared" si="20"/>
        <v>0.1</v>
      </c>
      <c r="H54" s="72">
        <f t="shared" si="21"/>
        <v>0</v>
      </c>
      <c r="I54" s="32"/>
      <c r="J54" s="6"/>
      <c r="K54" s="72">
        <f t="shared" si="22"/>
        <v>0</v>
      </c>
      <c r="L54" s="180">
        <f t="shared" si="23"/>
        <v>0</v>
      </c>
    </row>
    <row r="55" spans="1:12" customFormat="1" ht="12.5" x14ac:dyDescent="0.25">
      <c r="A55" s="9"/>
      <c r="B55" s="10"/>
      <c r="C55" s="9" t="str">
        <f t="shared" si="18"/>
        <v>FC</v>
      </c>
      <c r="D55" s="70"/>
      <c r="E55" s="6"/>
      <c r="F55" s="60">
        <f t="shared" si="19"/>
        <v>0</v>
      </c>
      <c r="G55" s="61">
        <f t="shared" si="20"/>
        <v>0.1</v>
      </c>
      <c r="H55" s="72">
        <f t="shared" si="21"/>
        <v>0</v>
      </c>
      <c r="I55" s="32"/>
      <c r="J55" s="6"/>
      <c r="K55" s="72">
        <f t="shared" si="22"/>
        <v>0</v>
      </c>
      <c r="L55" s="180">
        <f t="shared" si="23"/>
        <v>0</v>
      </c>
    </row>
    <row r="56" spans="1:12" customFormat="1" ht="13" thickBot="1" x14ac:dyDescent="0.3">
      <c r="A56" s="9"/>
      <c r="B56" s="10"/>
      <c r="C56" s="9"/>
      <c r="D56" s="70"/>
      <c r="E56" s="6"/>
      <c r="F56" s="60"/>
      <c r="G56" s="61"/>
      <c r="H56" s="72"/>
      <c r="I56" s="32"/>
      <c r="J56" s="6"/>
      <c r="K56" s="72"/>
      <c r="L56" s="180"/>
    </row>
    <row r="57" spans="1:12" customFormat="1" ht="13.5" thickBot="1" x14ac:dyDescent="0.35">
      <c r="A57" s="77"/>
      <c r="B57" s="113" t="str">
        <f>+"SUB-TOTAL:  "&amp;A15</f>
        <v>SUB-TOTAL:  G2.1</v>
      </c>
      <c r="C57" s="78"/>
      <c r="D57" s="71"/>
      <c r="E57" s="116">
        <f>SUM(E15:E55)</f>
        <v>0</v>
      </c>
      <c r="F57" s="116">
        <f>SUM(F15:F55)</f>
        <v>0</v>
      </c>
      <c r="G57" s="117">
        <f>$B$8</f>
        <v>0.1</v>
      </c>
      <c r="H57" s="178">
        <f>SUM(H15:H55)</f>
        <v>0</v>
      </c>
      <c r="I57" s="179"/>
      <c r="J57" s="116">
        <f>SUM(J15:J55)</f>
        <v>0</v>
      </c>
      <c r="K57" s="178">
        <f>SUM(K15:K55)</f>
        <v>0</v>
      </c>
      <c r="L57" s="175">
        <f>SUM(L15:L55)</f>
        <v>0</v>
      </c>
    </row>
    <row r="58" spans="1:12" ht="10.5" x14ac:dyDescent="0.25">
      <c r="D58" s="38"/>
      <c r="E58" s="39"/>
      <c r="F58" s="41"/>
      <c r="H58" s="29"/>
      <c r="I58" s="35"/>
      <c r="J58" s="39"/>
      <c r="K58" s="43"/>
      <c r="L58" s="43"/>
    </row>
    <row r="59" spans="1:12" ht="10.5" x14ac:dyDescent="0.25">
      <c r="D59" s="38"/>
      <c r="E59" s="39"/>
      <c r="F59" s="41"/>
      <c r="H59" s="29"/>
      <c r="I59" s="35"/>
      <c r="J59" s="39"/>
      <c r="K59" s="43"/>
      <c r="L59" s="43"/>
    </row>
    <row r="60" spans="1:12" ht="10.5" x14ac:dyDescent="0.25">
      <c r="D60" s="38"/>
      <c r="E60" s="39"/>
      <c r="F60" s="41"/>
      <c r="H60" s="29"/>
      <c r="I60" s="35"/>
      <c r="J60" s="39"/>
      <c r="K60" s="43"/>
      <c r="L60" s="43"/>
    </row>
    <row r="61" spans="1:12" ht="10.5" x14ac:dyDescent="0.25">
      <c r="D61" s="38"/>
      <c r="E61" s="39"/>
      <c r="F61" s="41"/>
      <c r="H61" s="29"/>
      <c r="I61" s="35"/>
      <c r="J61" s="39"/>
      <c r="K61" s="43"/>
      <c r="L61" s="43"/>
    </row>
    <row r="62" spans="1:12" ht="10.5" x14ac:dyDescent="0.25">
      <c r="D62" s="38"/>
      <c r="E62" s="39"/>
      <c r="F62" s="41"/>
      <c r="H62" s="29"/>
      <c r="I62" s="35"/>
      <c r="J62" s="39"/>
      <c r="K62" s="43"/>
      <c r="L62" s="43"/>
    </row>
    <row r="63" spans="1:12" ht="10.5" x14ac:dyDescent="0.25">
      <c r="D63" s="38"/>
      <c r="E63" s="39"/>
      <c r="F63" s="41"/>
      <c r="H63" s="29"/>
      <c r="I63" s="35"/>
      <c r="J63" s="39"/>
      <c r="K63" s="43"/>
      <c r="L63" s="43"/>
    </row>
    <row r="64" spans="1:12" ht="10.5" x14ac:dyDescent="0.25">
      <c r="D64" s="38"/>
      <c r="E64" s="39"/>
      <c r="F64" s="41"/>
      <c r="H64" s="29"/>
      <c r="I64" s="35"/>
      <c r="J64" s="39"/>
      <c r="K64" s="43"/>
      <c r="L64" s="43"/>
    </row>
    <row r="65" spans="4:12" ht="10.5" x14ac:dyDescent="0.25">
      <c r="D65" s="38"/>
      <c r="E65" s="39"/>
      <c r="F65" s="41"/>
      <c r="H65" s="29"/>
      <c r="I65" s="35"/>
      <c r="J65" s="39"/>
      <c r="K65" s="43"/>
      <c r="L65" s="43"/>
    </row>
    <row r="66" spans="4:12" ht="10.5" x14ac:dyDescent="0.25">
      <c r="D66" s="38"/>
      <c r="E66" s="39"/>
      <c r="F66" s="41"/>
      <c r="H66" s="29"/>
      <c r="I66" s="35"/>
      <c r="J66" s="39"/>
      <c r="K66" s="43"/>
      <c r="L66" s="43"/>
    </row>
    <row r="67" spans="4:12" ht="10.5" x14ac:dyDescent="0.25">
      <c r="D67" s="38"/>
      <c r="E67" s="39"/>
      <c r="F67" s="41"/>
      <c r="H67" s="29"/>
      <c r="I67" s="35"/>
      <c r="J67" s="39"/>
      <c r="K67" s="43"/>
      <c r="L67" s="43"/>
    </row>
    <row r="68" spans="4:12" ht="10.5" x14ac:dyDescent="0.25">
      <c r="D68" s="38"/>
      <c r="E68" s="39"/>
      <c r="F68" s="41"/>
      <c r="H68" s="29"/>
      <c r="I68" s="35"/>
      <c r="J68" s="39"/>
      <c r="K68" s="43"/>
      <c r="L68" s="43"/>
    </row>
    <row r="69" spans="4:12" ht="10.5" x14ac:dyDescent="0.25">
      <c r="D69" s="38"/>
      <c r="E69" s="39"/>
      <c r="F69" s="41"/>
      <c r="H69" s="29"/>
      <c r="I69" s="35"/>
      <c r="J69" s="39"/>
      <c r="K69" s="43"/>
      <c r="L69" s="43"/>
    </row>
    <row r="70" spans="4:12" ht="10.5" x14ac:dyDescent="0.25">
      <c r="D70" s="38"/>
      <c r="E70" s="39"/>
      <c r="F70" s="41"/>
      <c r="H70" s="29"/>
      <c r="I70" s="35"/>
      <c r="J70" s="39"/>
      <c r="K70" s="43"/>
      <c r="L70" s="43"/>
    </row>
    <row r="71" spans="4:12" ht="10.5" x14ac:dyDescent="0.25">
      <c r="D71" s="38"/>
      <c r="E71" s="39"/>
      <c r="F71" s="41"/>
      <c r="H71" s="29"/>
      <c r="I71" s="35"/>
      <c r="J71" s="39"/>
      <c r="K71" s="43"/>
      <c r="L71" s="43"/>
    </row>
    <row r="72" spans="4:12" ht="10.5" x14ac:dyDescent="0.25">
      <c r="D72" s="38"/>
      <c r="E72" s="39"/>
      <c r="F72" s="41"/>
      <c r="H72" s="29"/>
      <c r="I72" s="35"/>
      <c r="J72" s="39"/>
      <c r="K72" s="43"/>
      <c r="L72" s="43"/>
    </row>
    <row r="73" spans="4:12" ht="10.5" x14ac:dyDescent="0.25">
      <c r="D73" s="38"/>
      <c r="E73" s="39"/>
      <c r="F73" s="41"/>
      <c r="H73" s="29"/>
      <c r="I73" s="35"/>
      <c r="J73" s="39"/>
      <c r="K73" s="43"/>
      <c r="L73" s="43"/>
    </row>
    <row r="74" spans="4:12" ht="10.5" x14ac:dyDescent="0.25">
      <c r="D74" s="38"/>
      <c r="E74" s="39"/>
      <c r="F74" s="41"/>
      <c r="H74" s="29"/>
      <c r="I74" s="35"/>
      <c r="J74" s="39"/>
      <c r="K74" s="43"/>
      <c r="L74" s="43"/>
    </row>
    <row r="75" spans="4:12" ht="10.5" x14ac:dyDescent="0.25">
      <c r="D75" s="38"/>
      <c r="E75" s="39"/>
      <c r="F75" s="41"/>
      <c r="H75" s="29"/>
      <c r="I75" s="35"/>
      <c r="J75" s="39"/>
      <c r="K75" s="43"/>
      <c r="L75" s="43"/>
    </row>
    <row r="76" spans="4:12" ht="10.5" x14ac:dyDescent="0.25">
      <c r="D76" s="38"/>
      <c r="E76" s="39"/>
      <c r="F76" s="41"/>
      <c r="H76" s="29"/>
      <c r="I76" s="35"/>
      <c r="J76" s="39"/>
      <c r="K76" s="43"/>
      <c r="L76" s="43"/>
    </row>
    <row r="77" spans="4:12" ht="10.5" x14ac:dyDescent="0.25">
      <c r="D77" s="38"/>
      <c r="E77" s="39"/>
      <c r="F77" s="41"/>
      <c r="H77" s="29"/>
      <c r="I77" s="35"/>
      <c r="J77" s="39"/>
      <c r="K77" s="43"/>
      <c r="L77" s="43"/>
    </row>
    <row r="78" spans="4:12" ht="10.5" x14ac:dyDescent="0.25">
      <c r="D78" s="38"/>
      <c r="E78" s="39"/>
      <c r="F78" s="41"/>
      <c r="H78" s="29"/>
      <c r="I78" s="35"/>
      <c r="J78" s="39"/>
      <c r="K78" s="43"/>
      <c r="L78" s="43"/>
    </row>
    <row r="79" spans="4:12" ht="10.5" x14ac:dyDescent="0.25">
      <c r="D79" s="38"/>
      <c r="E79" s="39"/>
      <c r="F79" s="41"/>
      <c r="H79" s="29"/>
      <c r="I79" s="35"/>
      <c r="J79" s="39"/>
      <c r="K79" s="43"/>
      <c r="L79" s="43"/>
    </row>
    <row r="80" spans="4:12" ht="10.5" x14ac:dyDescent="0.25">
      <c r="D80" s="38"/>
      <c r="E80" s="39"/>
      <c r="F80" s="41"/>
      <c r="H80" s="29"/>
      <c r="I80" s="35"/>
      <c r="J80" s="39"/>
      <c r="K80" s="43"/>
      <c r="L80" s="43"/>
    </row>
    <row r="81" spans="4:12" ht="10.5" x14ac:dyDescent="0.25">
      <c r="D81" s="38"/>
      <c r="E81" s="39"/>
      <c r="F81" s="41"/>
      <c r="H81" s="29"/>
      <c r="I81" s="35"/>
      <c r="J81" s="39"/>
      <c r="K81" s="43"/>
      <c r="L81" s="43"/>
    </row>
    <row r="82" spans="4:12" ht="10.5" x14ac:dyDescent="0.25">
      <c r="D82" s="38"/>
      <c r="E82" s="39"/>
      <c r="F82" s="41"/>
      <c r="H82" s="29"/>
      <c r="I82" s="35"/>
      <c r="J82" s="39"/>
      <c r="K82" s="43"/>
      <c r="L82" s="43"/>
    </row>
    <row r="83" spans="4:12" ht="10.5" x14ac:dyDescent="0.25">
      <c r="D83" s="38"/>
      <c r="E83" s="39"/>
      <c r="F83" s="41"/>
      <c r="H83" s="29"/>
      <c r="I83" s="35"/>
      <c r="J83" s="39"/>
      <c r="K83" s="43"/>
      <c r="L83" s="43"/>
    </row>
    <row r="84" spans="4:12" ht="10.5" x14ac:dyDescent="0.25">
      <c r="D84" s="38"/>
      <c r="E84" s="39"/>
      <c r="F84" s="41"/>
      <c r="H84" s="29"/>
      <c r="I84" s="35"/>
      <c r="J84" s="39"/>
      <c r="K84" s="43"/>
      <c r="L84" s="43"/>
    </row>
    <row r="85" spans="4:12" ht="10.5" x14ac:dyDescent="0.25">
      <c r="D85" s="38"/>
      <c r="E85" s="39"/>
      <c r="F85" s="41"/>
      <c r="H85" s="29"/>
      <c r="I85" s="35"/>
      <c r="J85" s="39"/>
      <c r="K85" s="43"/>
      <c r="L85" s="43"/>
    </row>
    <row r="86" spans="4:12" ht="10.5" x14ac:dyDescent="0.25">
      <c r="D86" s="38"/>
      <c r="E86" s="39"/>
      <c r="F86" s="41"/>
      <c r="H86" s="29"/>
      <c r="I86" s="35"/>
      <c r="J86" s="39"/>
      <c r="K86" s="43"/>
      <c r="L86" s="43"/>
    </row>
    <row r="87" spans="4:12" ht="10.5" x14ac:dyDescent="0.25">
      <c r="D87" s="38"/>
      <c r="E87" s="39"/>
      <c r="F87" s="41"/>
      <c r="H87" s="29"/>
      <c r="I87" s="35"/>
      <c r="J87" s="39"/>
      <c r="K87" s="43"/>
      <c r="L87" s="43"/>
    </row>
    <row r="88" spans="4:12" ht="10.5" x14ac:dyDescent="0.25">
      <c r="D88" s="38"/>
      <c r="E88" s="39"/>
      <c r="F88" s="41"/>
      <c r="H88" s="29"/>
      <c r="I88" s="35"/>
      <c r="J88" s="39"/>
      <c r="K88" s="43"/>
      <c r="L88" s="43"/>
    </row>
    <row r="89" spans="4:12" ht="10.5" x14ac:dyDescent="0.25">
      <c r="D89" s="38"/>
      <c r="E89" s="39"/>
      <c r="F89" s="41"/>
      <c r="H89" s="29"/>
      <c r="I89" s="35"/>
      <c r="J89" s="39"/>
      <c r="K89" s="43"/>
      <c r="L89" s="43"/>
    </row>
    <row r="90" spans="4:12" ht="10.5" x14ac:dyDescent="0.25">
      <c r="D90" s="38"/>
      <c r="E90" s="39"/>
      <c r="F90" s="41"/>
      <c r="H90" s="29"/>
      <c r="I90" s="35"/>
      <c r="J90" s="39"/>
      <c r="K90" s="43"/>
      <c r="L90" s="43"/>
    </row>
    <row r="91" spans="4:12" ht="10.5" x14ac:dyDescent="0.25">
      <c r="D91" s="38"/>
      <c r="E91" s="39"/>
      <c r="F91" s="41"/>
      <c r="H91" s="29"/>
      <c r="I91" s="35"/>
      <c r="J91" s="39"/>
      <c r="K91" s="43"/>
      <c r="L91" s="43"/>
    </row>
    <row r="92" spans="4:12" ht="10.5" x14ac:dyDescent="0.25">
      <c r="D92" s="38"/>
      <c r="E92" s="39"/>
      <c r="F92" s="41"/>
      <c r="H92" s="29"/>
      <c r="I92" s="35"/>
      <c r="J92" s="39"/>
      <c r="K92" s="43"/>
      <c r="L92" s="43"/>
    </row>
    <row r="93" spans="4:12" ht="10.5" x14ac:dyDescent="0.25">
      <c r="D93" s="38"/>
      <c r="E93" s="39"/>
      <c r="F93" s="41"/>
      <c r="H93" s="29"/>
      <c r="I93" s="35"/>
      <c r="J93" s="39"/>
      <c r="K93" s="43"/>
      <c r="L93" s="43"/>
    </row>
    <row r="94" spans="4:12" ht="10.5" x14ac:dyDescent="0.25">
      <c r="D94" s="38"/>
      <c r="E94" s="39"/>
      <c r="F94" s="41"/>
      <c r="H94" s="29"/>
      <c r="I94" s="35"/>
      <c r="J94" s="39"/>
      <c r="K94" s="43"/>
      <c r="L94" s="43"/>
    </row>
    <row r="95" spans="4:12" ht="10.5" x14ac:dyDescent="0.25">
      <c r="D95" s="38"/>
      <c r="E95" s="39"/>
      <c r="F95" s="41"/>
      <c r="H95" s="29"/>
      <c r="I95" s="35"/>
      <c r="J95" s="39"/>
      <c r="K95" s="43"/>
      <c r="L95" s="43"/>
    </row>
    <row r="96" spans="4:12" ht="10.5" x14ac:dyDescent="0.25">
      <c r="D96" s="38"/>
      <c r="E96" s="39"/>
      <c r="F96" s="41"/>
      <c r="H96" s="29"/>
      <c r="I96" s="35"/>
      <c r="J96" s="39"/>
      <c r="K96" s="43"/>
      <c r="L96" s="43"/>
    </row>
    <row r="97" spans="4:12" ht="10.5" x14ac:dyDescent="0.25">
      <c r="D97" s="38"/>
      <c r="E97" s="39"/>
      <c r="F97" s="41"/>
      <c r="H97" s="29"/>
      <c r="I97" s="35"/>
      <c r="J97" s="39"/>
      <c r="K97" s="43"/>
      <c r="L97" s="43"/>
    </row>
    <row r="98" spans="4:12" ht="10.5" x14ac:dyDescent="0.25">
      <c r="D98" s="38"/>
      <c r="E98" s="39"/>
      <c r="F98" s="41"/>
      <c r="H98" s="29"/>
      <c r="I98" s="35"/>
      <c r="J98" s="39"/>
      <c r="K98" s="43"/>
      <c r="L98" s="43"/>
    </row>
    <row r="99" spans="4:12" ht="10.5" x14ac:dyDescent="0.25">
      <c r="D99" s="38"/>
      <c r="E99" s="39"/>
      <c r="F99" s="41"/>
      <c r="H99" s="29"/>
      <c r="I99" s="35"/>
      <c r="J99" s="39"/>
      <c r="K99" s="43"/>
      <c r="L99" s="43"/>
    </row>
    <row r="100" spans="4:12" ht="10.5" x14ac:dyDescent="0.25">
      <c r="D100" s="38"/>
      <c r="E100" s="39"/>
      <c r="F100" s="41"/>
      <c r="H100" s="29"/>
      <c r="I100" s="35"/>
      <c r="J100" s="39"/>
      <c r="K100" s="43"/>
      <c r="L100" s="43"/>
    </row>
    <row r="101" spans="4:12" ht="10.5" x14ac:dyDescent="0.25">
      <c r="D101" s="38"/>
      <c r="E101" s="39"/>
      <c r="F101" s="41"/>
      <c r="H101" s="29"/>
      <c r="I101" s="35"/>
      <c r="J101" s="39"/>
      <c r="K101" s="43"/>
      <c r="L101" s="43"/>
    </row>
    <row r="102" spans="4:12" x14ac:dyDescent="0.2">
      <c r="E102" s="25"/>
      <c r="F102" s="27"/>
    </row>
    <row r="103" spans="4:12" x14ac:dyDescent="0.2">
      <c r="E103" s="25"/>
      <c r="F103" s="27"/>
    </row>
    <row r="104" spans="4:12" x14ac:dyDescent="0.2">
      <c r="E104" s="25"/>
      <c r="F104" s="27"/>
    </row>
  </sheetData>
  <sheetProtection formatColumns="0" formatRows="0" inser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L103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2" style="2" customWidth="1"/>
    <col min="4" max="4" width="9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75" t="s">
        <v>32</v>
      </c>
      <c r="B1" s="275"/>
      <c r="C1"/>
      <c r="D1"/>
      <c r="E1"/>
      <c r="J1"/>
    </row>
    <row r="2" spans="1:12" customFormat="1" ht="13" x14ac:dyDescent="0.3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18" t="s">
        <v>100</v>
      </c>
      <c r="B3" s="171" t="str">
        <f>Instructions!D3</f>
        <v>Bidder Company name</v>
      </c>
      <c r="C3" s="91"/>
      <c r="D3" s="91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8" t="s">
        <v>27</v>
      </c>
      <c r="B4" s="171" t="str">
        <f>Instructions!D4</f>
        <v>RADSIM Replacement Project</v>
      </c>
      <c r="C4" s="91"/>
      <c r="D4" s="91"/>
      <c r="E4" s="3"/>
      <c r="F4" s="16"/>
      <c r="G4" s="16"/>
      <c r="H4" s="92"/>
      <c r="I4" s="92"/>
      <c r="J4" s="3"/>
      <c r="K4" s="3"/>
      <c r="L4" s="3"/>
    </row>
    <row r="5" spans="1:12" customFormat="1" ht="13" x14ac:dyDescent="0.3">
      <c r="A5" s="168" t="s">
        <v>26</v>
      </c>
      <c r="B5" s="171" t="s">
        <v>36</v>
      </c>
      <c r="C5" s="91"/>
      <c r="D5" s="91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8" t="s">
        <v>25</v>
      </c>
      <c r="B6" s="171" t="s">
        <v>5</v>
      </c>
      <c r="C6" s="91"/>
      <c r="D6" s="91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8" t="s">
        <v>58</v>
      </c>
      <c r="B7" s="93" t="str">
        <f>Instructions!D5</f>
        <v>FC</v>
      </c>
      <c r="C7" s="91"/>
      <c r="D7" s="91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8" t="s">
        <v>59</v>
      </c>
      <c r="B8" s="93">
        <f>Instructions!D6</f>
        <v>0.1</v>
      </c>
      <c r="C8" s="91"/>
      <c r="D8" s="91"/>
      <c r="E8" s="3"/>
      <c r="F8" s="16"/>
      <c r="G8" s="16"/>
      <c r="H8" s="92"/>
      <c r="I8" s="92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276" t="s">
        <v>15</v>
      </c>
      <c r="D10" s="262"/>
      <c r="E10" s="262"/>
      <c r="F10" s="262"/>
      <c r="G10" s="262"/>
      <c r="H10" s="277"/>
      <c r="I10" s="276" t="s">
        <v>2</v>
      </c>
      <c r="J10" s="262"/>
      <c r="K10" s="277"/>
      <c r="L10" s="94"/>
    </row>
    <row r="11" spans="1:12" customFormat="1" ht="13" thickBot="1" x14ac:dyDescent="0.3">
      <c r="A11" s="3"/>
      <c r="B11" s="3"/>
      <c r="C11" s="278"/>
      <c r="D11" s="265"/>
      <c r="E11" s="265"/>
      <c r="F11" s="265"/>
      <c r="G11" s="265"/>
      <c r="H11" s="279"/>
      <c r="I11" s="278"/>
      <c r="J11" s="265"/>
      <c r="K11" s="279"/>
      <c r="L11" s="95"/>
    </row>
    <row r="12" spans="1:12" customFormat="1" ht="26" x14ac:dyDescent="0.2">
      <c r="A12" s="255" t="s">
        <v>24</v>
      </c>
      <c r="B12" s="252" t="s">
        <v>4</v>
      </c>
      <c r="C12" s="255" t="s">
        <v>7</v>
      </c>
      <c r="D12" s="96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69" t="s">
        <v>3</v>
      </c>
      <c r="J12" s="258" t="s">
        <v>11</v>
      </c>
      <c r="K12" s="252" t="s">
        <v>12</v>
      </c>
      <c r="L12" s="302" t="s">
        <v>13</v>
      </c>
    </row>
    <row r="13" spans="1:12" customFormat="1" ht="13" x14ac:dyDescent="0.2">
      <c r="A13" s="256"/>
      <c r="B13" s="253"/>
      <c r="C13" s="256"/>
      <c r="D13" s="97"/>
      <c r="E13" s="259"/>
      <c r="F13" s="259"/>
      <c r="G13" s="259"/>
      <c r="H13" s="253"/>
      <c r="I13" s="170"/>
      <c r="J13" s="259"/>
      <c r="K13" s="253"/>
      <c r="L13" s="267"/>
    </row>
    <row r="14" spans="1:12" customFormat="1" ht="13" x14ac:dyDescent="0.2">
      <c r="A14" s="306"/>
      <c r="B14" s="305"/>
      <c r="C14" s="306"/>
      <c r="D14" s="173"/>
      <c r="E14" s="304"/>
      <c r="F14" s="304"/>
      <c r="G14" s="304"/>
      <c r="H14" s="305"/>
      <c r="I14" s="172"/>
      <c r="J14" s="304"/>
      <c r="K14" s="305"/>
      <c r="L14" s="303"/>
    </row>
    <row r="15" spans="1:12" customFormat="1" ht="13" x14ac:dyDescent="0.3">
      <c r="A15" s="181" t="str">
        <f>B5</f>
        <v>G2.2</v>
      </c>
      <c r="B15" s="207" t="str">
        <f>B6</f>
        <v>Integrated Logistic Support</v>
      </c>
      <c r="C15" s="132"/>
      <c r="D15" s="183"/>
      <c r="E15" s="184"/>
      <c r="F15" s="184"/>
      <c r="G15" s="184"/>
      <c r="H15" s="185"/>
      <c r="I15" s="133"/>
      <c r="J15" s="184"/>
      <c r="K15" s="185"/>
      <c r="L15" s="186"/>
    </row>
    <row r="16" spans="1:12" customFormat="1" ht="25.5" customHeight="1" x14ac:dyDescent="0.25">
      <c r="A16" s="54"/>
      <c r="B16" s="66" t="s">
        <v>20</v>
      </c>
      <c r="C16" s="54"/>
      <c r="D16" s="69"/>
      <c r="E16" s="55"/>
      <c r="F16" s="55"/>
      <c r="G16" s="56"/>
      <c r="H16" s="65"/>
      <c r="I16" s="57"/>
      <c r="J16" s="55"/>
      <c r="K16" s="65"/>
      <c r="L16" s="62"/>
    </row>
    <row r="17" spans="1:12" customFormat="1" ht="12.5" x14ac:dyDescent="0.25">
      <c r="A17" s="59"/>
      <c r="B17" s="67"/>
      <c r="C17" s="54"/>
      <c r="D17" s="69"/>
      <c r="E17" s="55"/>
      <c r="F17" s="55"/>
      <c r="G17" s="56"/>
      <c r="H17" s="65"/>
      <c r="I17" s="57"/>
      <c r="J17" s="55"/>
      <c r="K17" s="65"/>
      <c r="L17" s="62"/>
    </row>
    <row r="18" spans="1:12" customFormat="1" ht="13" x14ac:dyDescent="0.3">
      <c r="A18" s="58" t="s">
        <v>87</v>
      </c>
      <c r="B18" s="68" t="s">
        <v>50</v>
      </c>
      <c r="C18" s="54"/>
      <c r="D18" s="69"/>
      <c r="E18" s="55"/>
      <c r="F18" s="55"/>
      <c r="G18" s="56"/>
      <c r="H18" s="65"/>
      <c r="I18" s="57"/>
      <c r="J18" s="55"/>
      <c r="K18" s="65"/>
      <c r="L18" s="62"/>
    </row>
    <row r="19" spans="1:12" customFormat="1" ht="12.5" x14ac:dyDescent="0.25">
      <c r="A19" s="19"/>
      <c r="B19" s="64" t="s">
        <v>65</v>
      </c>
      <c r="C19" s="9" t="str">
        <f t="shared" ref="C19:C24" si="0">$B$7</f>
        <v>FC</v>
      </c>
      <c r="D19" s="70"/>
      <c r="E19" s="6"/>
      <c r="F19" s="60">
        <f t="shared" ref="F19:F24" si="1">D19*E19</f>
        <v>0</v>
      </c>
      <c r="G19" s="61">
        <f t="shared" ref="G19:G24" si="2">$B$8</f>
        <v>0.1</v>
      </c>
      <c r="H19" s="72">
        <f t="shared" ref="H19:H24" si="3">IF(G19&lt;&gt;0,F19/G19,0)</f>
        <v>0</v>
      </c>
      <c r="I19" s="32"/>
      <c r="J19" s="6"/>
      <c r="K19" s="72">
        <f t="shared" ref="K19:K24" si="4">I19*J19</f>
        <v>0</v>
      </c>
      <c r="L19" s="180">
        <f t="shared" ref="L19:L24" si="5">IF(OR(J19&gt;0,H19&gt;0),H19+K19,0)</f>
        <v>0</v>
      </c>
    </row>
    <row r="20" spans="1:12" customFormat="1" ht="12.5" x14ac:dyDescent="0.25">
      <c r="A20" s="9"/>
      <c r="B20" s="63"/>
      <c r="C20" s="9" t="str">
        <f t="shared" si="0"/>
        <v>FC</v>
      </c>
      <c r="D20" s="70"/>
      <c r="E20" s="6"/>
      <c r="F20" s="60">
        <f t="shared" si="1"/>
        <v>0</v>
      </c>
      <c r="G20" s="61">
        <f t="shared" si="2"/>
        <v>0.1</v>
      </c>
      <c r="H20" s="72">
        <f t="shared" si="3"/>
        <v>0</v>
      </c>
      <c r="I20" s="32"/>
      <c r="J20" s="6"/>
      <c r="K20" s="72">
        <f t="shared" si="4"/>
        <v>0</v>
      </c>
      <c r="L20" s="180">
        <f t="shared" si="5"/>
        <v>0</v>
      </c>
    </row>
    <row r="21" spans="1:12" customFormat="1" ht="12.5" x14ac:dyDescent="0.25">
      <c r="A21" s="9"/>
      <c r="B21" s="63"/>
      <c r="C21" s="9" t="str">
        <f t="shared" si="0"/>
        <v>FC</v>
      </c>
      <c r="D21" s="70"/>
      <c r="E21" s="6"/>
      <c r="F21" s="60">
        <f t="shared" si="1"/>
        <v>0</v>
      </c>
      <c r="G21" s="61">
        <f t="shared" si="2"/>
        <v>0.1</v>
      </c>
      <c r="H21" s="72">
        <f t="shared" si="3"/>
        <v>0</v>
      </c>
      <c r="I21" s="32"/>
      <c r="J21" s="6"/>
      <c r="K21" s="72">
        <f t="shared" si="4"/>
        <v>0</v>
      </c>
      <c r="L21" s="180">
        <f t="shared" si="5"/>
        <v>0</v>
      </c>
    </row>
    <row r="22" spans="1:12" customFormat="1" ht="12.5" x14ac:dyDescent="0.25">
      <c r="A22" s="9"/>
      <c r="B22" s="63"/>
      <c r="C22" s="9" t="str">
        <f t="shared" si="0"/>
        <v>FC</v>
      </c>
      <c r="D22" s="70"/>
      <c r="E22" s="6"/>
      <c r="F22" s="60">
        <f t="shared" si="1"/>
        <v>0</v>
      </c>
      <c r="G22" s="61">
        <f t="shared" si="2"/>
        <v>0.1</v>
      </c>
      <c r="H22" s="72">
        <f t="shared" si="3"/>
        <v>0</v>
      </c>
      <c r="I22" s="32"/>
      <c r="J22" s="6"/>
      <c r="K22" s="72">
        <f t="shared" si="4"/>
        <v>0</v>
      </c>
      <c r="L22" s="180">
        <f t="shared" si="5"/>
        <v>0</v>
      </c>
    </row>
    <row r="23" spans="1:12" customFormat="1" ht="12.5" x14ac:dyDescent="0.25">
      <c r="A23" s="9"/>
      <c r="B23" s="63"/>
      <c r="C23" s="9" t="str">
        <f t="shared" si="0"/>
        <v>FC</v>
      </c>
      <c r="D23" s="70"/>
      <c r="E23" s="6"/>
      <c r="F23" s="60">
        <f t="shared" si="1"/>
        <v>0</v>
      </c>
      <c r="G23" s="61">
        <f t="shared" si="2"/>
        <v>0.1</v>
      </c>
      <c r="H23" s="72">
        <f t="shared" si="3"/>
        <v>0</v>
      </c>
      <c r="I23" s="32"/>
      <c r="J23" s="6"/>
      <c r="K23" s="72">
        <f t="shared" si="4"/>
        <v>0</v>
      </c>
      <c r="L23" s="180">
        <f t="shared" si="5"/>
        <v>0</v>
      </c>
    </row>
    <row r="24" spans="1:12" customFormat="1" ht="12.5" x14ac:dyDescent="0.25">
      <c r="A24" s="9"/>
      <c r="B24" s="63"/>
      <c r="C24" s="9" t="str">
        <f t="shared" si="0"/>
        <v>FC</v>
      </c>
      <c r="D24" s="70"/>
      <c r="E24" s="6"/>
      <c r="F24" s="60">
        <f t="shared" si="1"/>
        <v>0</v>
      </c>
      <c r="G24" s="61">
        <f t="shared" si="2"/>
        <v>0.1</v>
      </c>
      <c r="H24" s="72">
        <f t="shared" si="3"/>
        <v>0</v>
      </c>
      <c r="I24" s="32"/>
      <c r="J24" s="6"/>
      <c r="K24" s="72">
        <f t="shared" si="4"/>
        <v>0</v>
      </c>
      <c r="L24" s="180">
        <f t="shared" si="5"/>
        <v>0</v>
      </c>
    </row>
    <row r="25" spans="1:12" customFormat="1" ht="12.5" x14ac:dyDescent="0.25">
      <c r="A25" s="13"/>
      <c r="B25" s="63"/>
      <c r="C25" s="9"/>
      <c r="D25" s="70"/>
      <c r="E25" s="6"/>
      <c r="F25" s="60"/>
      <c r="G25" s="61"/>
      <c r="H25" s="72"/>
      <c r="I25" s="32"/>
      <c r="J25" s="6"/>
      <c r="K25" s="72"/>
      <c r="L25" s="180"/>
    </row>
    <row r="26" spans="1:12" customFormat="1" ht="13" x14ac:dyDescent="0.3">
      <c r="A26" s="58" t="s">
        <v>42</v>
      </c>
      <c r="B26" s="44" t="s">
        <v>22</v>
      </c>
      <c r="C26" s="54"/>
      <c r="D26" s="69"/>
      <c r="E26" s="55"/>
      <c r="F26" s="60"/>
      <c r="G26" s="61"/>
      <c r="H26" s="72"/>
      <c r="I26" s="57"/>
      <c r="J26" s="55"/>
      <c r="K26" s="72"/>
      <c r="L26" s="180"/>
    </row>
    <row r="27" spans="1:12" customFormat="1" ht="12.5" x14ac:dyDescent="0.25">
      <c r="A27" s="19"/>
      <c r="B27" s="64" t="s">
        <v>17</v>
      </c>
      <c r="C27" s="9" t="str">
        <f t="shared" ref="C27:C45" si="6">$B$7</f>
        <v>FC</v>
      </c>
      <c r="D27" s="70"/>
      <c r="E27" s="6"/>
      <c r="F27" s="60">
        <f t="shared" ref="F27:F55" si="7">D27*E27</f>
        <v>0</v>
      </c>
      <c r="G27" s="61">
        <f t="shared" ref="G27:G45" si="8">$B$8</f>
        <v>0.1</v>
      </c>
      <c r="H27" s="72">
        <f t="shared" ref="H27:H55" si="9">IF(G27&lt;&gt;0,F27/G27,0)</f>
        <v>0</v>
      </c>
      <c r="I27" s="32"/>
      <c r="J27" s="6"/>
      <c r="K27" s="72">
        <f t="shared" ref="K27:K55" si="10">I27*J27</f>
        <v>0</v>
      </c>
      <c r="L27" s="180">
        <f t="shared" ref="L27:L33" si="11">IF(OR(J27&gt;0,H27&gt;0),H27+K27,0)</f>
        <v>0</v>
      </c>
    </row>
    <row r="28" spans="1:12" customFormat="1" ht="12.5" x14ac:dyDescent="0.25">
      <c r="A28" s="19"/>
      <c r="B28" s="64" t="s">
        <v>73</v>
      </c>
      <c r="C28" s="9" t="str">
        <f t="shared" si="6"/>
        <v>FC</v>
      </c>
      <c r="D28" s="70"/>
      <c r="E28" s="6"/>
      <c r="F28" s="60">
        <f t="shared" si="7"/>
        <v>0</v>
      </c>
      <c r="G28" s="61">
        <f t="shared" si="8"/>
        <v>0.1</v>
      </c>
      <c r="H28" s="72">
        <f t="shared" si="9"/>
        <v>0</v>
      </c>
      <c r="I28" s="32"/>
      <c r="J28" s="6"/>
      <c r="K28" s="72">
        <f t="shared" si="10"/>
        <v>0</v>
      </c>
      <c r="L28" s="180">
        <f t="shared" si="11"/>
        <v>0</v>
      </c>
    </row>
    <row r="29" spans="1:12" customFormat="1" ht="12.5" x14ac:dyDescent="0.25">
      <c r="A29" s="64"/>
      <c r="B29" s="64" t="s">
        <v>78</v>
      </c>
      <c r="C29" s="9" t="str">
        <f t="shared" si="6"/>
        <v>FC</v>
      </c>
      <c r="D29" s="70"/>
      <c r="E29" s="6"/>
      <c r="F29" s="60">
        <f>D29*E29</f>
        <v>0</v>
      </c>
      <c r="G29" s="61">
        <f t="shared" si="8"/>
        <v>0.1</v>
      </c>
      <c r="H29" s="72">
        <f>IF(G29&lt;&gt;0,F29/G29,0)</f>
        <v>0</v>
      </c>
      <c r="I29" s="32"/>
      <c r="J29" s="6"/>
      <c r="K29" s="72">
        <f>I29*J29</f>
        <v>0</v>
      </c>
      <c r="L29" s="180">
        <f t="shared" si="11"/>
        <v>0</v>
      </c>
    </row>
    <row r="30" spans="1:12" customFormat="1" ht="12.5" x14ac:dyDescent="0.25">
      <c r="A30" s="9"/>
      <c r="B30" s="63"/>
      <c r="C30" s="9" t="str">
        <f t="shared" si="6"/>
        <v>FC</v>
      </c>
      <c r="D30" s="70"/>
      <c r="E30" s="6"/>
      <c r="F30" s="60">
        <f>D30*E30</f>
        <v>0</v>
      </c>
      <c r="G30" s="61">
        <f t="shared" si="8"/>
        <v>0.1</v>
      </c>
      <c r="H30" s="72">
        <f>IF(G30&lt;&gt;0,F30/G30,0)</f>
        <v>0</v>
      </c>
      <c r="I30" s="32"/>
      <c r="J30" s="6"/>
      <c r="K30" s="72">
        <f>I30*J30</f>
        <v>0</v>
      </c>
      <c r="L30" s="180">
        <f t="shared" si="11"/>
        <v>0</v>
      </c>
    </row>
    <row r="31" spans="1:12" customFormat="1" ht="12.5" x14ac:dyDescent="0.25">
      <c r="A31" s="9"/>
      <c r="B31" s="63"/>
      <c r="C31" s="9" t="str">
        <f t="shared" si="6"/>
        <v>FC</v>
      </c>
      <c r="D31" s="70"/>
      <c r="E31" s="6"/>
      <c r="F31" s="60">
        <f>D31*E31</f>
        <v>0</v>
      </c>
      <c r="G31" s="61">
        <f t="shared" si="8"/>
        <v>0.1</v>
      </c>
      <c r="H31" s="72">
        <f>IF(G31&lt;&gt;0,F31/G31,0)</f>
        <v>0</v>
      </c>
      <c r="I31" s="32"/>
      <c r="J31" s="6"/>
      <c r="K31" s="72">
        <f>I31*J31</f>
        <v>0</v>
      </c>
      <c r="L31" s="180">
        <f t="shared" si="11"/>
        <v>0</v>
      </c>
    </row>
    <row r="32" spans="1:12" customFormat="1" ht="12.5" x14ac:dyDescent="0.25">
      <c r="A32" s="9"/>
      <c r="B32" s="63"/>
      <c r="C32" s="9" t="str">
        <f t="shared" si="6"/>
        <v>FC</v>
      </c>
      <c r="D32" s="70"/>
      <c r="E32" s="6"/>
      <c r="F32" s="60">
        <f>D32*E32</f>
        <v>0</v>
      </c>
      <c r="G32" s="61">
        <f t="shared" si="8"/>
        <v>0.1</v>
      </c>
      <c r="H32" s="72">
        <f>IF(G32&lt;&gt;0,F32/G32,0)</f>
        <v>0</v>
      </c>
      <c r="I32" s="32"/>
      <c r="J32" s="6"/>
      <c r="K32" s="72">
        <f>I32*J32</f>
        <v>0</v>
      </c>
      <c r="L32" s="180">
        <f t="shared" si="11"/>
        <v>0</v>
      </c>
    </row>
    <row r="33" spans="1:12" customFormat="1" ht="12.5" x14ac:dyDescent="0.25">
      <c r="A33" s="9"/>
      <c r="B33" s="63"/>
      <c r="C33" s="9" t="str">
        <f t="shared" si="6"/>
        <v>FC</v>
      </c>
      <c r="D33" s="70"/>
      <c r="E33" s="6"/>
      <c r="F33" s="60">
        <f t="shared" si="7"/>
        <v>0</v>
      </c>
      <c r="G33" s="61">
        <f t="shared" si="8"/>
        <v>0.1</v>
      </c>
      <c r="H33" s="72">
        <f t="shared" si="9"/>
        <v>0</v>
      </c>
      <c r="I33" s="32"/>
      <c r="J33" s="6"/>
      <c r="K33" s="72">
        <f t="shared" si="10"/>
        <v>0</v>
      </c>
      <c r="L33" s="180">
        <f t="shared" si="11"/>
        <v>0</v>
      </c>
    </row>
    <row r="34" spans="1:12" customFormat="1" ht="12.5" x14ac:dyDescent="0.25">
      <c r="A34" s="9"/>
      <c r="B34" s="63"/>
      <c r="C34" s="9" t="str">
        <f t="shared" si="6"/>
        <v>FC</v>
      </c>
      <c r="D34" s="70"/>
      <c r="E34" s="6"/>
      <c r="F34" s="60">
        <f t="shared" ref="F34:F45" si="12">D34*E34</f>
        <v>0</v>
      </c>
      <c r="G34" s="61">
        <f t="shared" si="8"/>
        <v>0.1</v>
      </c>
      <c r="H34" s="72">
        <f t="shared" ref="H34:H45" si="13">IF(G34&lt;&gt;0,F34/G34,0)</f>
        <v>0</v>
      </c>
      <c r="I34" s="32"/>
      <c r="J34" s="6"/>
      <c r="K34" s="72">
        <f t="shared" ref="K34:K45" si="14">I34*J34</f>
        <v>0</v>
      </c>
      <c r="L34" s="180">
        <f t="shared" ref="L34:L45" si="15">IF(OR(J34&gt;0,H34&gt;0),H34+K34,0)</f>
        <v>0</v>
      </c>
    </row>
    <row r="35" spans="1:12" customFormat="1" ht="12.5" x14ac:dyDescent="0.25">
      <c r="A35" s="9"/>
      <c r="B35" s="63"/>
      <c r="C35" s="9" t="str">
        <f t="shared" si="6"/>
        <v>FC</v>
      </c>
      <c r="D35" s="70"/>
      <c r="E35" s="6"/>
      <c r="F35" s="60">
        <f t="shared" si="12"/>
        <v>0</v>
      </c>
      <c r="G35" s="61">
        <f t="shared" si="8"/>
        <v>0.1</v>
      </c>
      <c r="H35" s="72">
        <f t="shared" si="13"/>
        <v>0</v>
      </c>
      <c r="I35" s="32"/>
      <c r="J35" s="6"/>
      <c r="K35" s="72">
        <f t="shared" si="14"/>
        <v>0</v>
      </c>
      <c r="L35" s="180">
        <f t="shared" si="15"/>
        <v>0</v>
      </c>
    </row>
    <row r="36" spans="1:12" customFormat="1" ht="13" x14ac:dyDescent="0.3">
      <c r="A36" s="58" t="s">
        <v>43</v>
      </c>
      <c r="B36" s="44" t="s">
        <v>69</v>
      </c>
      <c r="C36" s="54"/>
      <c r="D36" s="69"/>
      <c r="E36" s="55"/>
      <c r="F36" s="60"/>
      <c r="G36" s="61"/>
      <c r="H36" s="72"/>
      <c r="I36" s="57"/>
      <c r="J36" s="55"/>
      <c r="K36" s="72"/>
      <c r="L36" s="180"/>
    </row>
    <row r="37" spans="1:12" customFormat="1" ht="12.5" x14ac:dyDescent="0.25">
      <c r="A37" s="19"/>
      <c r="B37" s="64"/>
      <c r="C37" s="9" t="str">
        <f t="shared" si="6"/>
        <v>FC</v>
      </c>
      <c r="D37" s="70"/>
      <c r="E37" s="6"/>
      <c r="F37" s="60">
        <f t="shared" si="12"/>
        <v>0</v>
      </c>
      <c r="G37" s="61">
        <f t="shared" si="8"/>
        <v>0.1</v>
      </c>
      <c r="H37" s="72">
        <f t="shared" si="13"/>
        <v>0</v>
      </c>
      <c r="I37" s="32"/>
      <c r="J37" s="6"/>
      <c r="K37" s="72">
        <f t="shared" si="14"/>
        <v>0</v>
      </c>
      <c r="L37" s="180">
        <f t="shared" si="15"/>
        <v>0</v>
      </c>
    </row>
    <row r="38" spans="1:12" customFormat="1" ht="12.5" x14ac:dyDescent="0.25">
      <c r="A38" s="9"/>
      <c r="B38" s="63"/>
      <c r="C38" s="9" t="str">
        <f t="shared" si="6"/>
        <v>FC</v>
      </c>
      <c r="D38" s="70"/>
      <c r="E38" s="6"/>
      <c r="F38" s="60">
        <f t="shared" si="12"/>
        <v>0</v>
      </c>
      <c r="G38" s="61">
        <f t="shared" si="8"/>
        <v>0.1</v>
      </c>
      <c r="H38" s="72">
        <f t="shared" si="13"/>
        <v>0</v>
      </c>
      <c r="I38" s="32"/>
      <c r="J38" s="6"/>
      <c r="K38" s="72">
        <f t="shared" si="14"/>
        <v>0</v>
      </c>
      <c r="L38" s="180">
        <f t="shared" si="15"/>
        <v>0</v>
      </c>
    </row>
    <row r="39" spans="1:12" customFormat="1" ht="12.5" x14ac:dyDescent="0.25">
      <c r="A39" s="9"/>
      <c r="B39" s="63"/>
      <c r="C39" s="9" t="str">
        <f t="shared" si="6"/>
        <v>FC</v>
      </c>
      <c r="D39" s="70"/>
      <c r="E39" s="6"/>
      <c r="F39" s="60">
        <f t="shared" si="12"/>
        <v>0</v>
      </c>
      <c r="G39" s="61">
        <f t="shared" si="8"/>
        <v>0.1</v>
      </c>
      <c r="H39" s="72">
        <f t="shared" si="13"/>
        <v>0</v>
      </c>
      <c r="I39" s="32"/>
      <c r="J39" s="6"/>
      <c r="K39" s="72">
        <f t="shared" si="14"/>
        <v>0</v>
      </c>
      <c r="L39" s="180">
        <f t="shared" si="15"/>
        <v>0</v>
      </c>
    </row>
    <row r="40" spans="1:12" customFormat="1" ht="12.5" x14ac:dyDescent="0.25">
      <c r="A40" s="9"/>
      <c r="B40" s="63"/>
      <c r="C40" s="9" t="str">
        <f t="shared" si="6"/>
        <v>FC</v>
      </c>
      <c r="D40" s="70"/>
      <c r="E40" s="6"/>
      <c r="F40" s="60">
        <f t="shared" si="12"/>
        <v>0</v>
      </c>
      <c r="G40" s="61">
        <f t="shared" si="8"/>
        <v>0.1</v>
      </c>
      <c r="H40" s="72">
        <f t="shared" si="13"/>
        <v>0</v>
      </c>
      <c r="I40" s="32"/>
      <c r="J40" s="6"/>
      <c r="K40" s="72">
        <f t="shared" si="14"/>
        <v>0</v>
      </c>
      <c r="L40" s="180">
        <f t="shared" si="15"/>
        <v>0</v>
      </c>
    </row>
    <row r="41" spans="1:12" customFormat="1" ht="12.5" x14ac:dyDescent="0.25">
      <c r="A41" s="9"/>
      <c r="B41" s="63"/>
      <c r="C41" s="9" t="str">
        <f t="shared" si="6"/>
        <v>FC</v>
      </c>
      <c r="D41" s="70"/>
      <c r="E41" s="6"/>
      <c r="F41" s="60">
        <f t="shared" si="12"/>
        <v>0</v>
      </c>
      <c r="G41" s="61">
        <f t="shared" si="8"/>
        <v>0.1</v>
      </c>
      <c r="H41" s="72">
        <f t="shared" si="13"/>
        <v>0</v>
      </c>
      <c r="I41" s="32"/>
      <c r="J41" s="6"/>
      <c r="K41" s="72">
        <f t="shared" si="14"/>
        <v>0</v>
      </c>
      <c r="L41" s="180">
        <f t="shared" si="15"/>
        <v>0</v>
      </c>
    </row>
    <row r="42" spans="1:12" customFormat="1" ht="12.5" x14ac:dyDescent="0.25">
      <c r="A42" s="9"/>
      <c r="B42" s="63"/>
      <c r="C42" s="9" t="str">
        <f t="shared" si="6"/>
        <v>FC</v>
      </c>
      <c r="D42" s="70"/>
      <c r="E42" s="6"/>
      <c r="F42" s="60">
        <f t="shared" si="12"/>
        <v>0</v>
      </c>
      <c r="G42" s="61">
        <f t="shared" si="8"/>
        <v>0.1</v>
      </c>
      <c r="H42" s="72">
        <f t="shared" si="13"/>
        <v>0</v>
      </c>
      <c r="I42" s="32"/>
      <c r="J42" s="6"/>
      <c r="K42" s="72">
        <f t="shared" si="14"/>
        <v>0</v>
      </c>
      <c r="L42" s="180">
        <f t="shared" si="15"/>
        <v>0</v>
      </c>
    </row>
    <row r="43" spans="1:12" customFormat="1" ht="12.5" x14ac:dyDescent="0.25">
      <c r="A43" s="9"/>
      <c r="B43" s="63"/>
      <c r="C43" s="9" t="str">
        <f t="shared" si="6"/>
        <v>FC</v>
      </c>
      <c r="D43" s="70"/>
      <c r="E43" s="6"/>
      <c r="F43" s="60">
        <f t="shared" si="12"/>
        <v>0</v>
      </c>
      <c r="G43" s="61">
        <f t="shared" si="8"/>
        <v>0.1</v>
      </c>
      <c r="H43" s="72">
        <f t="shared" si="13"/>
        <v>0</v>
      </c>
      <c r="I43" s="32"/>
      <c r="J43" s="6"/>
      <c r="K43" s="72">
        <f t="shared" si="14"/>
        <v>0</v>
      </c>
      <c r="L43" s="180">
        <f t="shared" si="15"/>
        <v>0</v>
      </c>
    </row>
    <row r="44" spans="1:12" customFormat="1" ht="12.5" x14ac:dyDescent="0.25">
      <c r="A44" s="9"/>
      <c r="B44" s="63"/>
      <c r="C44" s="9" t="str">
        <f t="shared" si="6"/>
        <v>FC</v>
      </c>
      <c r="D44" s="70"/>
      <c r="E44" s="6"/>
      <c r="F44" s="60">
        <f t="shared" si="12"/>
        <v>0</v>
      </c>
      <c r="G44" s="61">
        <f t="shared" si="8"/>
        <v>0.1</v>
      </c>
      <c r="H44" s="72">
        <f t="shared" si="13"/>
        <v>0</v>
      </c>
      <c r="I44" s="32"/>
      <c r="J44" s="6"/>
      <c r="K44" s="72">
        <f t="shared" si="14"/>
        <v>0</v>
      </c>
      <c r="L44" s="180">
        <f t="shared" si="15"/>
        <v>0</v>
      </c>
    </row>
    <row r="45" spans="1:12" customFormat="1" ht="12.5" x14ac:dyDescent="0.25">
      <c r="A45" s="9"/>
      <c r="B45" s="63"/>
      <c r="C45" s="9" t="str">
        <f t="shared" si="6"/>
        <v>FC</v>
      </c>
      <c r="D45" s="70"/>
      <c r="E45" s="6"/>
      <c r="F45" s="60">
        <f t="shared" si="12"/>
        <v>0</v>
      </c>
      <c r="G45" s="61">
        <f t="shared" si="8"/>
        <v>0.1</v>
      </c>
      <c r="H45" s="72">
        <f t="shared" si="13"/>
        <v>0</v>
      </c>
      <c r="I45" s="32"/>
      <c r="J45" s="6"/>
      <c r="K45" s="72">
        <f t="shared" si="14"/>
        <v>0</v>
      </c>
      <c r="L45" s="180">
        <f t="shared" si="15"/>
        <v>0</v>
      </c>
    </row>
    <row r="46" spans="1:12" customFormat="1" ht="12.5" x14ac:dyDescent="0.25">
      <c r="A46" s="9"/>
      <c r="B46" s="63"/>
      <c r="C46" s="9"/>
      <c r="D46" s="70"/>
      <c r="E46" s="6"/>
      <c r="F46" s="60"/>
      <c r="G46" s="61"/>
      <c r="H46" s="72"/>
      <c r="I46" s="32"/>
      <c r="J46" s="6"/>
      <c r="K46" s="72"/>
      <c r="L46" s="180"/>
    </row>
    <row r="47" spans="1:12" customFormat="1" ht="13" x14ac:dyDescent="0.3">
      <c r="A47" s="58" t="s">
        <v>68</v>
      </c>
      <c r="B47" s="44" t="s">
        <v>66</v>
      </c>
      <c r="C47" s="54"/>
      <c r="D47" s="69"/>
      <c r="E47" s="55"/>
      <c r="F47" s="60"/>
      <c r="G47" s="61"/>
      <c r="H47" s="72"/>
      <c r="I47" s="57"/>
      <c r="J47" s="55"/>
      <c r="K47" s="72"/>
      <c r="L47" s="180"/>
    </row>
    <row r="48" spans="1:12" customFormat="1" ht="12.5" x14ac:dyDescent="0.25">
      <c r="A48" s="19"/>
      <c r="B48" s="64"/>
      <c r="C48" s="9" t="str">
        <f t="shared" ref="C48:C55" si="16">$B$7</f>
        <v>FC</v>
      </c>
      <c r="D48" s="70"/>
      <c r="E48" s="6"/>
      <c r="F48" s="60">
        <f t="shared" si="7"/>
        <v>0</v>
      </c>
      <c r="G48" s="61">
        <f t="shared" ref="G48:G55" si="17">$B$8</f>
        <v>0.1</v>
      </c>
      <c r="H48" s="72">
        <f t="shared" si="9"/>
        <v>0</v>
      </c>
      <c r="I48" s="32"/>
      <c r="J48" s="6"/>
      <c r="K48" s="72">
        <f t="shared" si="10"/>
        <v>0</v>
      </c>
      <c r="L48" s="180">
        <f t="shared" ref="L48:L55" si="18">IF(OR(J48&gt;0,H48&gt;0),H48+K48,0)</f>
        <v>0</v>
      </c>
    </row>
    <row r="49" spans="1:12" customFormat="1" ht="12.5" x14ac:dyDescent="0.25">
      <c r="A49" s="9"/>
      <c r="B49" s="63"/>
      <c r="C49" s="9" t="str">
        <f t="shared" si="16"/>
        <v>FC</v>
      </c>
      <c r="D49" s="70"/>
      <c r="E49" s="6"/>
      <c r="F49" s="60">
        <f t="shared" si="7"/>
        <v>0</v>
      </c>
      <c r="G49" s="61">
        <f t="shared" si="17"/>
        <v>0.1</v>
      </c>
      <c r="H49" s="72">
        <f t="shared" si="9"/>
        <v>0</v>
      </c>
      <c r="I49" s="32"/>
      <c r="J49" s="6"/>
      <c r="K49" s="72">
        <f t="shared" si="10"/>
        <v>0</v>
      </c>
      <c r="L49" s="180">
        <f t="shared" si="18"/>
        <v>0</v>
      </c>
    </row>
    <row r="50" spans="1:12" customFormat="1" ht="12.5" x14ac:dyDescent="0.25">
      <c r="A50" s="9"/>
      <c r="B50" s="63"/>
      <c r="C50" s="9" t="str">
        <f t="shared" si="16"/>
        <v>FC</v>
      </c>
      <c r="D50" s="70"/>
      <c r="E50" s="6"/>
      <c r="F50" s="60">
        <f t="shared" si="7"/>
        <v>0</v>
      </c>
      <c r="G50" s="61">
        <f t="shared" si="17"/>
        <v>0.1</v>
      </c>
      <c r="H50" s="72">
        <f t="shared" si="9"/>
        <v>0</v>
      </c>
      <c r="I50" s="32"/>
      <c r="J50" s="6"/>
      <c r="K50" s="72">
        <f t="shared" si="10"/>
        <v>0</v>
      </c>
      <c r="L50" s="180">
        <f t="shared" si="18"/>
        <v>0</v>
      </c>
    </row>
    <row r="51" spans="1:12" customFormat="1" ht="12.5" x14ac:dyDescent="0.25">
      <c r="A51" s="9"/>
      <c r="B51" s="63"/>
      <c r="C51" s="9" t="str">
        <f t="shared" si="16"/>
        <v>FC</v>
      </c>
      <c r="D51" s="70"/>
      <c r="E51" s="6"/>
      <c r="F51" s="60">
        <f t="shared" si="7"/>
        <v>0</v>
      </c>
      <c r="G51" s="61">
        <f t="shared" si="17"/>
        <v>0.1</v>
      </c>
      <c r="H51" s="72">
        <f t="shared" si="9"/>
        <v>0</v>
      </c>
      <c r="I51" s="32"/>
      <c r="J51" s="6"/>
      <c r="K51" s="72">
        <f t="shared" si="10"/>
        <v>0</v>
      </c>
      <c r="L51" s="180">
        <f t="shared" si="18"/>
        <v>0</v>
      </c>
    </row>
    <row r="52" spans="1:12" customFormat="1" ht="12.5" x14ac:dyDescent="0.25">
      <c r="A52" s="9"/>
      <c r="B52" s="63"/>
      <c r="C52" s="9" t="str">
        <f t="shared" si="16"/>
        <v>FC</v>
      </c>
      <c r="D52" s="70"/>
      <c r="E52" s="6"/>
      <c r="F52" s="60">
        <f>D52*E52</f>
        <v>0</v>
      </c>
      <c r="G52" s="61">
        <f t="shared" si="17"/>
        <v>0.1</v>
      </c>
      <c r="H52" s="72">
        <f>IF(G52&lt;&gt;0,F52/G52,0)</f>
        <v>0</v>
      </c>
      <c r="I52" s="32"/>
      <c r="J52" s="6"/>
      <c r="K52" s="72">
        <f>I52*J52</f>
        <v>0</v>
      </c>
      <c r="L52" s="180">
        <f t="shared" si="18"/>
        <v>0</v>
      </c>
    </row>
    <row r="53" spans="1:12" customFormat="1" ht="12.5" x14ac:dyDescent="0.25">
      <c r="A53" s="9"/>
      <c r="B53" s="63"/>
      <c r="C53" s="9" t="str">
        <f t="shared" si="16"/>
        <v>FC</v>
      </c>
      <c r="D53" s="70"/>
      <c r="E53" s="6"/>
      <c r="F53" s="60">
        <f>D53*E53</f>
        <v>0</v>
      </c>
      <c r="G53" s="61">
        <f t="shared" si="17"/>
        <v>0.1</v>
      </c>
      <c r="H53" s="72">
        <f>IF(G53&lt;&gt;0,F53/G53,0)</f>
        <v>0</v>
      </c>
      <c r="I53" s="32"/>
      <c r="J53" s="6"/>
      <c r="K53" s="72">
        <f>I53*J53</f>
        <v>0</v>
      </c>
      <c r="L53" s="180">
        <f t="shared" si="18"/>
        <v>0</v>
      </c>
    </row>
    <row r="54" spans="1:12" customFormat="1" ht="12.5" x14ac:dyDescent="0.25">
      <c r="A54" s="9"/>
      <c r="B54" s="63"/>
      <c r="C54" s="9" t="str">
        <f t="shared" si="16"/>
        <v>FC</v>
      </c>
      <c r="D54" s="70"/>
      <c r="E54" s="6"/>
      <c r="F54" s="60">
        <f t="shared" si="7"/>
        <v>0</v>
      </c>
      <c r="G54" s="61">
        <f t="shared" si="17"/>
        <v>0.1</v>
      </c>
      <c r="H54" s="72">
        <f t="shared" si="9"/>
        <v>0</v>
      </c>
      <c r="I54" s="32"/>
      <c r="J54" s="6"/>
      <c r="K54" s="72">
        <f t="shared" si="10"/>
        <v>0</v>
      </c>
      <c r="L54" s="180">
        <f t="shared" si="18"/>
        <v>0</v>
      </c>
    </row>
    <row r="55" spans="1:12" customFormat="1" ht="12.5" x14ac:dyDescent="0.25">
      <c r="A55" s="9"/>
      <c r="B55" s="63"/>
      <c r="C55" s="9" t="str">
        <f t="shared" si="16"/>
        <v>FC</v>
      </c>
      <c r="D55" s="70"/>
      <c r="E55" s="6"/>
      <c r="F55" s="60">
        <f t="shared" si="7"/>
        <v>0</v>
      </c>
      <c r="G55" s="61">
        <f t="shared" si="17"/>
        <v>0.1</v>
      </c>
      <c r="H55" s="72">
        <f t="shared" si="9"/>
        <v>0</v>
      </c>
      <c r="I55" s="32"/>
      <c r="J55" s="6"/>
      <c r="K55" s="72">
        <f t="shared" si="10"/>
        <v>0</v>
      </c>
      <c r="L55" s="180">
        <f t="shared" si="18"/>
        <v>0</v>
      </c>
    </row>
    <row r="56" spans="1:12" customFormat="1" ht="13" thickBot="1" x14ac:dyDescent="0.3">
      <c r="A56" s="9"/>
      <c r="B56" s="63"/>
      <c r="C56" s="9"/>
      <c r="D56" s="70"/>
      <c r="E56" s="6"/>
      <c r="F56" s="60"/>
      <c r="G56" s="61"/>
      <c r="H56" s="72"/>
      <c r="I56" s="32"/>
      <c r="J56" s="6"/>
      <c r="K56" s="72"/>
      <c r="L56" s="180"/>
    </row>
    <row r="57" spans="1:12" customFormat="1" ht="13.5" thickBot="1" x14ac:dyDescent="0.35">
      <c r="A57" s="77"/>
      <c r="B57" s="208" t="str">
        <f>+"SUB-TOTAL:  "&amp;A15</f>
        <v>SUB-TOTAL:  G2.2</v>
      </c>
      <c r="C57" s="114"/>
      <c r="D57" s="115"/>
      <c r="E57" s="116">
        <f>SUM(E15:E55)</f>
        <v>0</v>
      </c>
      <c r="F57" s="116">
        <f>SUM(F15:F55)</f>
        <v>0</v>
      </c>
      <c r="G57" s="117">
        <f>$B$8</f>
        <v>0.1</v>
      </c>
      <c r="H57" s="178">
        <f>SUM(H15:H55)</f>
        <v>0</v>
      </c>
      <c r="I57" s="179"/>
      <c r="J57" s="116">
        <f>SUM(J15:J55)</f>
        <v>0</v>
      </c>
      <c r="K57" s="178">
        <f>SUM(K15:K55)</f>
        <v>0</v>
      </c>
      <c r="L57" s="175">
        <f>SUM(L15:L55)</f>
        <v>0</v>
      </c>
    </row>
    <row r="58" spans="1:12" ht="10.5" x14ac:dyDescent="0.25">
      <c r="D58" s="38"/>
      <c r="E58" s="39"/>
      <c r="F58" s="41"/>
      <c r="H58" s="29"/>
      <c r="I58" s="35"/>
      <c r="J58" s="39"/>
      <c r="K58" s="43"/>
      <c r="L58" s="43"/>
    </row>
    <row r="59" spans="1:12" ht="10.5" x14ac:dyDescent="0.25">
      <c r="D59" s="38"/>
      <c r="E59" s="39"/>
      <c r="F59" s="41"/>
      <c r="H59" s="29"/>
      <c r="I59" s="35"/>
      <c r="J59" s="39"/>
      <c r="K59" s="43"/>
      <c r="L59" s="43"/>
    </row>
    <row r="60" spans="1:12" ht="10.5" x14ac:dyDescent="0.25">
      <c r="D60" s="38"/>
      <c r="E60" s="39"/>
      <c r="F60" s="41"/>
      <c r="H60" s="29"/>
      <c r="I60" s="35"/>
      <c r="J60" s="39"/>
      <c r="K60" s="43"/>
      <c r="L60" s="43"/>
    </row>
    <row r="61" spans="1:12" ht="10.5" x14ac:dyDescent="0.25">
      <c r="D61" s="38"/>
      <c r="E61" s="39"/>
      <c r="F61" s="41"/>
      <c r="H61" s="29"/>
      <c r="I61" s="35"/>
      <c r="J61" s="39"/>
      <c r="K61" s="43"/>
      <c r="L61" s="43"/>
    </row>
    <row r="62" spans="1:12" ht="10.5" x14ac:dyDescent="0.25">
      <c r="D62" s="38"/>
      <c r="E62" s="39"/>
      <c r="F62" s="41"/>
      <c r="H62" s="29"/>
      <c r="I62" s="35"/>
      <c r="J62" s="39"/>
      <c r="K62" s="43"/>
      <c r="L62" s="43"/>
    </row>
    <row r="63" spans="1:12" ht="10.5" x14ac:dyDescent="0.25">
      <c r="D63" s="38"/>
      <c r="E63" s="39"/>
      <c r="F63" s="41"/>
      <c r="H63" s="29"/>
      <c r="I63" s="35"/>
      <c r="J63" s="39"/>
      <c r="K63" s="43"/>
      <c r="L63" s="43"/>
    </row>
    <row r="64" spans="1:12" ht="10.5" x14ac:dyDescent="0.25">
      <c r="D64" s="38"/>
      <c r="E64" s="39"/>
      <c r="F64" s="41"/>
      <c r="H64" s="29"/>
      <c r="I64" s="35"/>
      <c r="J64" s="39"/>
      <c r="K64" s="43"/>
      <c r="L64" s="43"/>
    </row>
    <row r="65" spans="4:12" ht="10.5" x14ac:dyDescent="0.25">
      <c r="D65" s="38"/>
      <c r="E65" s="39"/>
      <c r="F65" s="41"/>
      <c r="H65" s="29"/>
      <c r="I65" s="35"/>
      <c r="J65" s="39"/>
      <c r="K65" s="43"/>
      <c r="L65" s="43"/>
    </row>
    <row r="66" spans="4:12" ht="10.5" x14ac:dyDescent="0.25">
      <c r="D66" s="38"/>
      <c r="E66" s="39"/>
      <c r="F66" s="41"/>
      <c r="H66" s="29"/>
      <c r="I66" s="35"/>
      <c r="J66" s="39"/>
      <c r="K66" s="43"/>
      <c r="L66" s="43"/>
    </row>
    <row r="67" spans="4:12" ht="10.5" x14ac:dyDescent="0.25">
      <c r="D67" s="38"/>
      <c r="E67" s="39"/>
      <c r="F67" s="41"/>
      <c r="H67" s="29"/>
      <c r="I67" s="35"/>
      <c r="J67" s="39"/>
      <c r="K67" s="43"/>
      <c r="L67" s="43"/>
    </row>
    <row r="68" spans="4:12" ht="10.5" x14ac:dyDescent="0.25">
      <c r="D68" s="38"/>
      <c r="E68" s="39"/>
      <c r="F68" s="41"/>
      <c r="H68" s="29"/>
      <c r="I68" s="35"/>
      <c r="J68" s="39"/>
      <c r="K68" s="43"/>
      <c r="L68" s="43"/>
    </row>
    <row r="69" spans="4:12" ht="10.5" x14ac:dyDescent="0.25">
      <c r="D69" s="38"/>
      <c r="E69" s="39"/>
      <c r="F69" s="41"/>
      <c r="H69" s="29"/>
      <c r="I69" s="35"/>
      <c r="J69" s="39"/>
      <c r="K69" s="43"/>
      <c r="L69" s="43"/>
    </row>
    <row r="70" spans="4:12" ht="10.5" x14ac:dyDescent="0.25">
      <c r="D70" s="38"/>
      <c r="E70" s="39"/>
      <c r="F70" s="41"/>
      <c r="H70" s="29"/>
      <c r="I70" s="35"/>
      <c r="J70" s="39"/>
      <c r="K70" s="43"/>
      <c r="L70" s="43"/>
    </row>
    <row r="71" spans="4:12" ht="10.5" x14ac:dyDescent="0.25">
      <c r="D71" s="38"/>
      <c r="E71" s="39"/>
      <c r="F71" s="41"/>
      <c r="H71" s="29"/>
      <c r="I71" s="35"/>
      <c r="J71" s="39"/>
      <c r="K71" s="43"/>
      <c r="L71" s="43"/>
    </row>
    <row r="72" spans="4:12" ht="10.5" x14ac:dyDescent="0.25">
      <c r="D72" s="38"/>
      <c r="E72" s="39"/>
      <c r="F72" s="41"/>
      <c r="H72" s="29"/>
      <c r="I72" s="35"/>
      <c r="J72" s="39"/>
      <c r="K72" s="43"/>
      <c r="L72" s="43"/>
    </row>
    <row r="73" spans="4:12" ht="10.5" x14ac:dyDescent="0.25">
      <c r="D73" s="38"/>
      <c r="E73" s="39"/>
      <c r="F73" s="41"/>
      <c r="H73" s="29"/>
      <c r="I73" s="35"/>
      <c r="J73" s="39"/>
      <c r="K73" s="43"/>
      <c r="L73" s="43"/>
    </row>
    <row r="74" spans="4:12" ht="10.5" x14ac:dyDescent="0.25">
      <c r="D74" s="38"/>
      <c r="E74" s="39"/>
      <c r="F74" s="41"/>
      <c r="H74" s="29"/>
      <c r="I74" s="35"/>
      <c r="J74" s="39"/>
      <c r="K74" s="43"/>
      <c r="L74" s="43"/>
    </row>
    <row r="75" spans="4:12" ht="10.5" x14ac:dyDescent="0.25">
      <c r="D75" s="38"/>
      <c r="E75" s="39"/>
      <c r="F75" s="41"/>
      <c r="H75" s="29"/>
      <c r="I75" s="35"/>
      <c r="J75" s="39"/>
      <c r="K75" s="43"/>
      <c r="L75" s="43"/>
    </row>
    <row r="76" spans="4:12" ht="10.5" x14ac:dyDescent="0.25">
      <c r="D76" s="38"/>
      <c r="E76" s="39"/>
      <c r="F76" s="41"/>
      <c r="H76" s="29"/>
      <c r="I76" s="35"/>
      <c r="J76" s="39"/>
      <c r="K76" s="43"/>
      <c r="L76" s="43"/>
    </row>
    <row r="77" spans="4:12" ht="10.5" x14ac:dyDescent="0.25">
      <c r="D77" s="38"/>
      <c r="E77" s="39"/>
      <c r="F77" s="41"/>
      <c r="H77" s="29"/>
      <c r="I77" s="35"/>
      <c r="J77" s="39"/>
      <c r="K77" s="43"/>
      <c r="L77" s="43"/>
    </row>
    <row r="78" spans="4:12" ht="10.5" x14ac:dyDescent="0.25">
      <c r="D78" s="38"/>
      <c r="E78" s="39"/>
      <c r="F78" s="41"/>
      <c r="H78" s="29"/>
      <c r="I78" s="35"/>
      <c r="J78" s="39"/>
      <c r="K78" s="43"/>
      <c r="L78" s="43"/>
    </row>
    <row r="79" spans="4:12" ht="10.5" x14ac:dyDescent="0.25">
      <c r="D79" s="38"/>
      <c r="E79" s="39"/>
      <c r="F79" s="41"/>
      <c r="H79" s="29"/>
      <c r="I79" s="35"/>
      <c r="J79" s="39"/>
      <c r="K79" s="43"/>
      <c r="L79" s="43"/>
    </row>
    <row r="80" spans="4:12" ht="10.5" x14ac:dyDescent="0.25">
      <c r="D80" s="38"/>
      <c r="E80" s="39"/>
      <c r="F80" s="41"/>
      <c r="H80" s="29"/>
      <c r="I80" s="35"/>
      <c r="J80" s="39"/>
      <c r="K80" s="43"/>
      <c r="L80" s="43"/>
    </row>
    <row r="81" spans="4:12" ht="10.5" x14ac:dyDescent="0.25">
      <c r="D81" s="38"/>
      <c r="E81" s="39"/>
      <c r="F81" s="41"/>
      <c r="H81" s="29"/>
      <c r="I81" s="35"/>
      <c r="J81" s="39"/>
      <c r="K81" s="43"/>
      <c r="L81" s="43"/>
    </row>
    <row r="82" spans="4:12" ht="10.5" x14ac:dyDescent="0.25">
      <c r="D82" s="38"/>
      <c r="E82" s="39"/>
      <c r="F82" s="41"/>
      <c r="H82" s="29"/>
      <c r="I82" s="35"/>
      <c r="J82" s="39"/>
      <c r="K82" s="43"/>
      <c r="L82" s="43"/>
    </row>
    <row r="83" spans="4:12" ht="10.5" x14ac:dyDescent="0.25">
      <c r="D83" s="38"/>
      <c r="E83" s="39"/>
      <c r="F83" s="41"/>
      <c r="H83" s="29"/>
      <c r="I83" s="35"/>
      <c r="J83" s="39"/>
      <c r="K83" s="43"/>
      <c r="L83" s="43"/>
    </row>
    <row r="84" spans="4:12" ht="10.5" x14ac:dyDescent="0.25">
      <c r="D84" s="38"/>
      <c r="E84" s="39"/>
      <c r="F84" s="41"/>
      <c r="H84" s="29"/>
      <c r="I84" s="35"/>
      <c r="J84" s="39"/>
      <c r="K84" s="43"/>
      <c r="L84" s="43"/>
    </row>
    <row r="85" spans="4:12" ht="10.5" x14ac:dyDescent="0.25">
      <c r="D85" s="38"/>
      <c r="E85" s="39"/>
      <c r="F85" s="41"/>
      <c r="H85" s="29"/>
      <c r="I85" s="35"/>
      <c r="J85" s="39"/>
      <c r="K85" s="43"/>
      <c r="L85" s="43"/>
    </row>
    <row r="86" spans="4:12" ht="10.5" x14ac:dyDescent="0.25">
      <c r="D86" s="38"/>
      <c r="E86" s="39"/>
      <c r="F86" s="41"/>
      <c r="H86" s="29"/>
      <c r="I86" s="35"/>
      <c r="J86" s="39"/>
      <c r="K86" s="43"/>
      <c r="L86" s="43"/>
    </row>
    <row r="87" spans="4:12" ht="10.5" x14ac:dyDescent="0.25">
      <c r="D87" s="38"/>
      <c r="E87" s="39"/>
      <c r="F87" s="41"/>
      <c r="H87" s="29"/>
      <c r="I87" s="35"/>
      <c r="J87" s="39"/>
      <c r="K87" s="43"/>
      <c r="L87" s="43"/>
    </row>
    <row r="88" spans="4:12" ht="10.5" x14ac:dyDescent="0.25">
      <c r="D88" s="38"/>
      <c r="E88" s="39"/>
      <c r="F88" s="41"/>
      <c r="H88" s="29"/>
      <c r="I88" s="35"/>
      <c r="J88" s="39"/>
      <c r="K88" s="43"/>
      <c r="L88" s="43"/>
    </row>
    <row r="89" spans="4:12" ht="10.5" x14ac:dyDescent="0.25">
      <c r="D89" s="38"/>
      <c r="E89" s="39"/>
      <c r="F89" s="41"/>
      <c r="H89" s="29"/>
      <c r="I89" s="35"/>
      <c r="J89" s="39"/>
      <c r="K89" s="43"/>
      <c r="L89" s="43"/>
    </row>
    <row r="90" spans="4:12" ht="10.5" x14ac:dyDescent="0.25">
      <c r="D90" s="38"/>
      <c r="E90" s="39"/>
      <c r="F90" s="41"/>
      <c r="H90" s="29"/>
      <c r="I90" s="35"/>
      <c r="J90" s="39"/>
      <c r="K90" s="43"/>
      <c r="L90" s="43"/>
    </row>
    <row r="91" spans="4:12" ht="10.5" x14ac:dyDescent="0.25">
      <c r="D91" s="38"/>
      <c r="E91" s="39"/>
      <c r="F91" s="41"/>
      <c r="H91" s="29"/>
      <c r="I91" s="35"/>
      <c r="J91" s="39"/>
      <c r="K91" s="43"/>
      <c r="L91" s="43"/>
    </row>
    <row r="92" spans="4:12" ht="10.5" x14ac:dyDescent="0.25">
      <c r="D92" s="38"/>
      <c r="E92" s="39"/>
      <c r="F92" s="41"/>
      <c r="H92" s="29"/>
      <c r="I92" s="35"/>
      <c r="J92" s="39"/>
      <c r="K92" s="43"/>
      <c r="L92" s="43"/>
    </row>
    <row r="93" spans="4:12" ht="10.5" x14ac:dyDescent="0.25">
      <c r="D93" s="38"/>
      <c r="E93" s="39"/>
      <c r="F93" s="41"/>
      <c r="H93" s="29"/>
      <c r="I93" s="35"/>
      <c r="J93" s="39"/>
      <c r="K93" s="43"/>
      <c r="L93" s="43"/>
    </row>
    <row r="94" spans="4:12" ht="10.5" x14ac:dyDescent="0.25">
      <c r="D94" s="38"/>
      <c r="E94" s="39"/>
      <c r="F94" s="41"/>
      <c r="H94" s="29"/>
      <c r="I94" s="35"/>
      <c r="J94" s="39"/>
      <c r="K94" s="43"/>
      <c r="L94" s="43"/>
    </row>
    <row r="95" spans="4:12" ht="10.5" x14ac:dyDescent="0.25">
      <c r="D95" s="38"/>
      <c r="E95" s="39"/>
      <c r="F95" s="41"/>
      <c r="H95" s="29"/>
      <c r="I95" s="35"/>
      <c r="J95" s="39"/>
      <c r="K95" s="43"/>
      <c r="L95" s="43"/>
    </row>
    <row r="96" spans="4:12" ht="10.5" x14ac:dyDescent="0.25">
      <c r="D96" s="38"/>
      <c r="E96" s="39"/>
      <c r="F96" s="41"/>
      <c r="H96" s="29"/>
      <c r="I96" s="35"/>
      <c r="J96" s="39"/>
      <c r="K96" s="43"/>
      <c r="L96" s="43"/>
    </row>
    <row r="97" spans="4:12" ht="10.5" x14ac:dyDescent="0.25">
      <c r="D97" s="38"/>
      <c r="E97" s="39"/>
      <c r="F97" s="41"/>
      <c r="H97" s="29"/>
      <c r="I97" s="35"/>
      <c r="J97" s="39"/>
      <c r="K97" s="43"/>
      <c r="L97" s="43"/>
    </row>
    <row r="98" spans="4:12" ht="10.5" x14ac:dyDescent="0.25">
      <c r="D98" s="38"/>
      <c r="E98" s="39"/>
      <c r="F98" s="41"/>
      <c r="H98" s="29"/>
      <c r="I98" s="35"/>
      <c r="J98" s="39"/>
      <c r="K98" s="43"/>
      <c r="L98" s="43"/>
    </row>
    <row r="99" spans="4:12" ht="10.5" x14ac:dyDescent="0.25">
      <c r="D99" s="38"/>
      <c r="E99" s="39"/>
      <c r="F99" s="41"/>
      <c r="H99" s="29"/>
      <c r="I99" s="35"/>
      <c r="J99" s="39"/>
      <c r="K99" s="43"/>
      <c r="L99" s="43"/>
    </row>
    <row r="100" spans="4:12" ht="10.5" x14ac:dyDescent="0.25">
      <c r="D100" s="38"/>
      <c r="E100" s="39"/>
      <c r="F100" s="41"/>
      <c r="H100" s="29"/>
      <c r="I100" s="35"/>
      <c r="J100" s="39"/>
      <c r="K100" s="43"/>
      <c r="L100" s="43"/>
    </row>
    <row r="101" spans="4:12" x14ac:dyDescent="0.2">
      <c r="E101" s="25"/>
      <c r="F101" s="27"/>
    </row>
    <row r="102" spans="4:12" x14ac:dyDescent="0.2">
      <c r="E102" s="25"/>
      <c r="F102" s="27"/>
    </row>
    <row r="103" spans="4:12" x14ac:dyDescent="0.2">
      <c r="E103" s="25"/>
      <c r="F103" s="27"/>
    </row>
  </sheetData>
  <sheetProtection formatColumns="0" formatRows="0" selectLockedCells="1"/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L176"/>
  <sheetViews>
    <sheetView showGridLines="0" zoomScale="72" zoomScaleNormal="200" workbookViewId="0">
      <selection activeCell="B5" sqref="B5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2" style="2" customWidth="1"/>
    <col min="4" max="4" width="9.77734375" style="2" customWidth="1"/>
    <col min="5" max="5" width="14.77734375" style="2" customWidth="1"/>
    <col min="6" max="7" width="14.77734375" customWidth="1"/>
    <col min="8" max="8" width="15.77734375" customWidth="1"/>
    <col min="9" max="9" width="10" customWidth="1"/>
    <col min="10" max="10" width="14.77734375" style="2" customWidth="1"/>
    <col min="11" max="11" width="15.77734375" customWidth="1"/>
    <col min="12" max="12" width="17.77734375" customWidth="1"/>
    <col min="13" max="16384" width="9.33203125" style="2"/>
  </cols>
  <sheetData>
    <row r="1" spans="1:12" ht="13" x14ac:dyDescent="0.3">
      <c r="A1" s="275" t="s">
        <v>113</v>
      </c>
      <c r="B1" s="275"/>
      <c r="C1"/>
      <c r="D1"/>
      <c r="E1"/>
      <c r="J1"/>
    </row>
    <row r="2" spans="1:12" customFormat="1" ht="13" x14ac:dyDescent="0.3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218" t="s">
        <v>100</v>
      </c>
      <c r="B3" s="171" t="str">
        <f>Instructions!D3</f>
        <v>Bidder Company name</v>
      </c>
      <c r="C3" s="91"/>
      <c r="D3" s="91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8" t="s">
        <v>27</v>
      </c>
      <c r="B4" s="171" t="str">
        <f>Instructions!D4</f>
        <v>RADSIM Replacement Project</v>
      </c>
      <c r="C4" s="91"/>
      <c r="D4" s="91"/>
      <c r="E4" s="3"/>
      <c r="F4" s="16"/>
      <c r="G4" s="16"/>
      <c r="H4" s="92"/>
      <c r="I4" s="92"/>
      <c r="J4" s="3"/>
      <c r="K4" s="3"/>
      <c r="L4" s="3"/>
    </row>
    <row r="5" spans="1:12" customFormat="1" ht="13" x14ac:dyDescent="0.3">
      <c r="A5" s="168" t="s">
        <v>26</v>
      </c>
      <c r="B5" s="176" t="s">
        <v>49</v>
      </c>
      <c r="C5" s="91"/>
      <c r="D5" s="91"/>
      <c r="E5" s="3"/>
      <c r="F5" s="3"/>
      <c r="G5" s="3"/>
      <c r="H5" s="3"/>
      <c r="I5" s="3"/>
      <c r="J5" s="3"/>
      <c r="K5" s="3"/>
      <c r="L5" s="3"/>
    </row>
    <row r="6" spans="1:12" customFormat="1" ht="13" x14ac:dyDescent="0.3">
      <c r="A6" s="168" t="s">
        <v>25</v>
      </c>
      <c r="B6" s="176" t="s">
        <v>130</v>
      </c>
      <c r="C6" s="91"/>
      <c r="D6" s="91"/>
      <c r="E6" s="3"/>
      <c r="F6" s="3"/>
      <c r="G6" s="3"/>
      <c r="H6" s="3"/>
      <c r="I6" s="3"/>
      <c r="J6" s="3"/>
      <c r="K6" s="3"/>
      <c r="L6" s="3"/>
    </row>
    <row r="7" spans="1:12" customFormat="1" ht="13" x14ac:dyDescent="0.3">
      <c r="A7" s="168" t="s">
        <v>58</v>
      </c>
      <c r="B7" s="93" t="str">
        <f>Instructions!D5</f>
        <v>FC</v>
      </c>
      <c r="C7" s="91"/>
      <c r="D7" s="91"/>
      <c r="E7" s="3"/>
      <c r="F7" s="3"/>
      <c r="G7" s="3"/>
      <c r="H7" s="3"/>
      <c r="I7" s="3"/>
      <c r="J7" s="3"/>
      <c r="K7" s="3"/>
      <c r="L7" s="3"/>
    </row>
    <row r="8" spans="1:12" customFormat="1" ht="13" x14ac:dyDescent="0.3">
      <c r="A8" s="168" t="s">
        <v>59</v>
      </c>
      <c r="B8" s="93">
        <f>Instructions!D6</f>
        <v>0.1</v>
      </c>
      <c r="C8" s="91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07" t="s">
        <v>15</v>
      </c>
      <c r="D10" s="308"/>
      <c r="E10" s="308"/>
      <c r="F10" s="308"/>
      <c r="G10" s="308"/>
      <c r="H10" s="309"/>
      <c r="I10" s="307" t="s">
        <v>2</v>
      </c>
      <c r="J10" s="308"/>
      <c r="K10" s="309"/>
      <c r="L10" s="94"/>
    </row>
    <row r="11" spans="1:12" customFormat="1" ht="13" thickBot="1" x14ac:dyDescent="0.3">
      <c r="A11" s="3"/>
      <c r="B11" s="3"/>
      <c r="C11" s="310"/>
      <c r="D11" s="311"/>
      <c r="E11" s="311"/>
      <c r="F11" s="311"/>
      <c r="G11" s="311"/>
      <c r="H11" s="312"/>
      <c r="I11" s="310"/>
      <c r="J11" s="311"/>
      <c r="K11" s="312"/>
      <c r="L11" s="95"/>
    </row>
    <row r="12" spans="1:12" customFormat="1" ht="26" x14ac:dyDescent="0.2">
      <c r="A12" s="255" t="s">
        <v>24</v>
      </c>
      <c r="B12" s="252" t="s">
        <v>61</v>
      </c>
      <c r="C12" s="255" t="s">
        <v>7</v>
      </c>
      <c r="D12" s="96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69" t="s">
        <v>3</v>
      </c>
      <c r="J12" s="258" t="s">
        <v>11</v>
      </c>
      <c r="K12" s="252" t="s">
        <v>12</v>
      </c>
      <c r="L12" s="302" t="s">
        <v>13</v>
      </c>
    </row>
    <row r="13" spans="1:12" customFormat="1" ht="13" x14ac:dyDescent="0.2">
      <c r="A13" s="256"/>
      <c r="B13" s="253"/>
      <c r="C13" s="256"/>
      <c r="D13" s="97"/>
      <c r="E13" s="259"/>
      <c r="F13" s="259"/>
      <c r="G13" s="259"/>
      <c r="H13" s="253"/>
      <c r="I13" s="170"/>
      <c r="J13" s="259"/>
      <c r="K13" s="253"/>
      <c r="L13" s="267"/>
    </row>
    <row r="14" spans="1:12" customFormat="1" ht="13" x14ac:dyDescent="0.2">
      <c r="A14" s="306"/>
      <c r="B14" s="305"/>
      <c r="C14" s="306"/>
      <c r="D14" s="173"/>
      <c r="E14" s="304"/>
      <c r="F14" s="304"/>
      <c r="G14" s="304"/>
      <c r="H14" s="305"/>
      <c r="I14" s="172"/>
      <c r="J14" s="304"/>
      <c r="K14" s="305"/>
      <c r="L14" s="303"/>
    </row>
    <row r="15" spans="1:12" customFormat="1" ht="13" x14ac:dyDescent="0.3">
      <c r="A15" s="45" t="str">
        <f>B5</f>
        <v>G3</v>
      </c>
      <c r="B15" s="46" t="str">
        <f>B6</f>
        <v>SIMULATOR</v>
      </c>
      <c r="C15" s="45"/>
      <c r="D15" s="46"/>
      <c r="E15" s="45"/>
      <c r="F15" s="46"/>
      <c r="G15" s="45"/>
      <c r="H15" s="46"/>
      <c r="I15" s="45"/>
      <c r="J15" s="46"/>
      <c r="K15" s="45"/>
      <c r="L15" s="46"/>
    </row>
    <row r="16" spans="1:12" customFormat="1" ht="13" x14ac:dyDescent="0.3">
      <c r="A16" s="73" t="s">
        <v>124</v>
      </c>
      <c r="B16" s="217" t="s">
        <v>121</v>
      </c>
      <c r="C16" s="47"/>
      <c r="D16" s="48"/>
      <c r="E16" s="49"/>
      <c r="F16" s="49"/>
      <c r="G16" s="49"/>
      <c r="H16" s="50"/>
      <c r="I16" s="51"/>
      <c r="J16" s="49"/>
      <c r="K16" s="50"/>
      <c r="L16" s="52"/>
    </row>
    <row r="17" spans="1:12" customFormat="1" ht="37.5" x14ac:dyDescent="0.25">
      <c r="A17" s="19"/>
      <c r="B17" s="219" t="s">
        <v>186</v>
      </c>
      <c r="C17" s="9"/>
      <c r="D17" s="70"/>
      <c r="E17" s="6"/>
      <c r="F17" s="60"/>
      <c r="G17" s="61"/>
      <c r="H17" s="72"/>
      <c r="I17" s="32"/>
      <c r="J17" s="6"/>
      <c r="K17" s="72"/>
      <c r="L17" s="180"/>
    </row>
    <row r="18" spans="1:12" customFormat="1" ht="12.5" x14ac:dyDescent="0.25">
      <c r="A18" s="19"/>
      <c r="B18" s="20" t="s">
        <v>171</v>
      </c>
      <c r="C18" s="9" t="str">
        <f t="shared" ref="C18:C69" si="0">$B$7</f>
        <v>FC</v>
      </c>
      <c r="D18" s="70"/>
      <c r="E18" s="6"/>
      <c r="F18" s="60">
        <f t="shared" ref="F18:F70" si="1">D18*E18</f>
        <v>0</v>
      </c>
      <c r="G18" s="61">
        <f t="shared" ref="G18:G69" si="2">$B$8</f>
        <v>0.1</v>
      </c>
      <c r="H18" s="72">
        <f t="shared" ref="H18:H70" si="3">IF(G18&lt;&gt;0,F18/G18,0)</f>
        <v>0</v>
      </c>
      <c r="I18" s="32"/>
      <c r="J18" s="6"/>
      <c r="K18" s="72">
        <f t="shared" ref="K18:K70" si="4">I18*J18</f>
        <v>0</v>
      </c>
      <c r="L18" s="180">
        <f t="shared" ref="L18:L70" si="5">IF(OR(J18&gt;0,H18&gt;0),H18+K18,0)</f>
        <v>0</v>
      </c>
    </row>
    <row r="19" spans="1:12" customFormat="1" ht="12.5" x14ac:dyDescent="0.25">
      <c r="A19" s="19"/>
      <c r="B19" s="20" t="s">
        <v>170</v>
      </c>
      <c r="C19" s="9" t="str">
        <f t="shared" si="0"/>
        <v>FC</v>
      </c>
      <c r="D19" s="70"/>
      <c r="E19" s="6"/>
      <c r="F19" s="60">
        <f t="shared" si="1"/>
        <v>0</v>
      </c>
      <c r="G19" s="61">
        <f t="shared" si="2"/>
        <v>0.1</v>
      </c>
      <c r="H19" s="72">
        <f t="shared" si="3"/>
        <v>0</v>
      </c>
      <c r="I19" s="32"/>
      <c r="J19" s="6"/>
      <c r="K19" s="72">
        <f t="shared" si="4"/>
        <v>0</v>
      </c>
      <c r="L19" s="180">
        <f t="shared" si="5"/>
        <v>0</v>
      </c>
    </row>
    <row r="20" spans="1:12" customFormat="1" ht="12.5" x14ac:dyDescent="0.25">
      <c r="A20" s="19"/>
      <c r="B20" s="20" t="s">
        <v>169</v>
      </c>
      <c r="C20" s="9" t="str">
        <f t="shared" si="0"/>
        <v>FC</v>
      </c>
      <c r="D20" s="70"/>
      <c r="E20" s="6"/>
      <c r="F20" s="60">
        <f t="shared" si="1"/>
        <v>0</v>
      </c>
      <c r="G20" s="61">
        <f t="shared" si="2"/>
        <v>0.1</v>
      </c>
      <c r="H20" s="72">
        <f t="shared" si="3"/>
        <v>0</v>
      </c>
      <c r="I20" s="32"/>
      <c r="J20" s="6"/>
      <c r="K20" s="72">
        <f t="shared" si="4"/>
        <v>0</v>
      </c>
      <c r="L20" s="180">
        <f t="shared" si="5"/>
        <v>0</v>
      </c>
    </row>
    <row r="21" spans="1:12" customFormat="1" ht="12.5" x14ac:dyDescent="0.25">
      <c r="A21" s="19"/>
      <c r="B21" s="20" t="s">
        <v>145</v>
      </c>
      <c r="C21" s="9" t="str">
        <f t="shared" si="0"/>
        <v>FC</v>
      </c>
      <c r="D21" s="70">
        <v>1</v>
      </c>
      <c r="E21" s="6"/>
      <c r="F21" s="60">
        <f t="shared" si="1"/>
        <v>0</v>
      </c>
      <c r="G21" s="61">
        <f t="shared" si="2"/>
        <v>0.1</v>
      </c>
      <c r="H21" s="72">
        <f t="shared" si="3"/>
        <v>0</v>
      </c>
      <c r="I21" s="32"/>
      <c r="J21" s="6"/>
      <c r="K21" s="72">
        <f t="shared" si="4"/>
        <v>0</v>
      </c>
      <c r="L21" s="180">
        <f t="shared" si="5"/>
        <v>0</v>
      </c>
    </row>
    <row r="22" spans="1:12" customFormat="1" ht="12.5" x14ac:dyDescent="0.25">
      <c r="A22" s="19"/>
      <c r="B22" s="20" t="s">
        <v>146</v>
      </c>
      <c r="C22" s="9" t="str">
        <f t="shared" si="0"/>
        <v>FC</v>
      </c>
      <c r="D22" s="70">
        <v>4</v>
      </c>
      <c r="E22" s="6"/>
      <c r="F22" s="60">
        <f t="shared" si="1"/>
        <v>0</v>
      </c>
      <c r="G22" s="61">
        <f t="shared" si="2"/>
        <v>0.1</v>
      </c>
      <c r="H22" s="72">
        <f t="shared" si="3"/>
        <v>0</v>
      </c>
      <c r="I22" s="32"/>
      <c r="J22" s="6"/>
      <c r="K22" s="72">
        <f t="shared" si="4"/>
        <v>0</v>
      </c>
      <c r="L22" s="180">
        <f t="shared" si="5"/>
        <v>0</v>
      </c>
    </row>
    <row r="23" spans="1:12" customFormat="1" ht="12.5" x14ac:dyDescent="0.25">
      <c r="A23" s="19"/>
      <c r="B23" s="20" t="s">
        <v>96</v>
      </c>
      <c r="C23" s="9" t="str">
        <f t="shared" si="0"/>
        <v>FC</v>
      </c>
      <c r="D23" s="70">
        <v>1</v>
      </c>
      <c r="E23" s="6"/>
      <c r="F23" s="60">
        <f t="shared" ref="F23:F24" si="6">D23*E23</f>
        <v>0</v>
      </c>
      <c r="G23" s="61">
        <f t="shared" si="2"/>
        <v>0.1</v>
      </c>
      <c r="H23" s="72">
        <f t="shared" ref="H23:H24" si="7">IF(G23&lt;&gt;0,F23/G23,0)</f>
        <v>0</v>
      </c>
      <c r="I23" s="32"/>
      <c r="J23" s="6"/>
      <c r="K23" s="72">
        <f t="shared" ref="K23:K24" si="8">I23*J23</f>
        <v>0</v>
      </c>
      <c r="L23" s="180">
        <f t="shared" ref="L23:L24" si="9">IF(OR(J23&gt;0,H23&gt;0),H23+K23,0)</f>
        <v>0</v>
      </c>
    </row>
    <row r="24" spans="1:12" customFormat="1" ht="12.5" x14ac:dyDescent="0.25">
      <c r="A24" s="19"/>
      <c r="B24" s="20" t="s">
        <v>148</v>
      </c>
      <c r="C24" s="9" t="str">
        <f t="shared" si="0"/>
        <v>FC</v>
      </c>
      <c r="D24" s="70">
        <v>1</v>
      </c>
      <c r="E24" s="6"/>
      <c r="F24" s="60">
        <f t="shared" si="6"/>
        <v>0</v>
      </c>
      <c r="G24" s="61">
        <f t="shared" si="2"/>
        <v>0.1</v>
      </c>
      <c r="H24" s="72">
        <f t="shared" si="7"/>
        <v>0</v>
      </c>
      <c r="I24" s="32"/>
      <c r="J24" s="6"/>
      <c r="K24" s="72">
        <f t="shared" si="8"/>
        <v>0</v>
      </c>
      <c r="L24" s="180">
        <f t="shared" si="9"/>
        <v>0</v>
      </c>
    </row>
    <row r="25" spans="1:12" customFormat="1" ht="12.5" x14ac:dyDescent="0.25">
      <c r="A25" s="19"/>
      <c r="B25" s="20" t="s">
        <v>150</v>
      </c>
      <c r="C25" s="9" t="str">
        <f t="shared" si="0"/>
        <v>FC</v>
      </c>
      <c r="D25" s="70">
        <v>500</v>
      </c>
      <c r="E25" s="6"/>
      <c r="F25" s="60">
        <f t="shared" ref="F25" si="10">D25*E25</f>
        <v>0</v>
      </c>
      <c r="G25" s="61">
        <f t="shared" si="2"/>
        <v>0.1</v>
      </c>
      <c r="H25" s="72">
        <f t="shared" ref="H25" si="11">IF(G25&lt;&gt;0,F25/G25,0)</f>
        <v>0</v>
      </c>
      <c r="I25" s="32"/>
      <c r="J25" s="6"/>
      <c r="K25" s="72">
        <f t="shared" ref="K25" si="12">I25*J25</f>
        <v>0</v>
      </c>
      <c r="L25" s="180">
        <f t="shared" ref="L25" si="13">IF(OR(J25&gt;0,H25&gt;0),H25+K25,0)</f>
        <v>0</v>
      </c>
    </row>
    <row r="26" spans="1:12" customFormat="1" ht="12.5" x14ac:dyDescent="0.25">
      <c r="A26" s="19"/>
      <c r="B26" s="20" t="s">
        <v>172</v>
      </c>
      <c r="C26" s="9" t="str">
        <f t="shared" si="0"/>
        <v>FC</v>
      </c>
      <c r="D26" s="70"/>
      <c r="E26" s="6"/>
      <c r="F26" s="60">
        <f t="shared" ref="F26" si="14">D26*E26</f>
        <v>0</v>
      </c>
      <c r="G26" s="61">
        <f t="shared" si="2"/>
        <v>0.1</v>
      </c>
      <c r="H26" s="72">
        <f t="shared" ref="H26" si="15">IF(G26&lt;&gt;0,F26/G26,0)</f>
        <v>0</v>
      </c>
      <c r="I26" s="32"/>
      <c r="J26" s="6"/>
      <c r="K26" s="72">
        <f t="shared" ref="K26" si="16">I26*J26</f>
        <v>0</v>
      </c>
      <c r="L26" s="180">
        <f t="shared" ref="L26" si="17">IF(OR(J26&gt;0,H26&gt;0),H26+K26,0)</f>
        <v>0</v>
      </c>
    </row>
    <row r="27" spans="1:12" customFormat="1" ht="12.5" x14ac:dyDescent="0.25">
      <c r="A27" s="19"/>
      <c r="B27" s="20" t="s">
        <v>173</v>
      </c>
      <c r="C27" s="9" t="str">
        <f t="shared" si="0"/>
        <v>FC</v>
      </c>
      <c r="D27" s="70"/>
      <c r="E27" s="6"/>
      <c r="F27" s="60">
        <f t="shared" ref="F27:F32" si="18">D27*E27</f>
        <v>0</v>
      </c>
      <c r="G27" s="61">
        <f t="shared" si="2"/>
        <v>0.1</v>
      </c>
      <c r="H27" s="72">
        <f t="shared" ref="H27:H32" si="19">IF(G27&lt;&gt;0,F27/G27,0)</f>
        <v>0</v>
      </c>
      <c r="I27" s="32"/>
      <c r="J27" s="6"/>
      <c r="K27" s="72">
        <f t="shared" ref="K27:K32" si="20">I27*J27</f>
        <v>0</v>
      </c>
      <c r="L27" s="180">
        <f t="shared" ref="L27:L32" si="21">IF(OR(J27&gt;0,H27&gt;0),H27+K27,0)</f>
        <v>0</v>
      </c>
    </row>
    <row r="28" spans="1:12" customFormat="1" ht="12.5" x14ac:dyDescent="0.25">
      <c r="A28" s="19"/>
      <c r="B28" s="20" t="s">
        <v>151</v>
      </c>
      <c r="C28" s="9" t="str">
        <f t="shared" si="0"/>
        <v>FC</v>
      </c>
      <c r="D28" s="70"/>
      <c r="E28" s="6"/>
      <c r="F28" s="60">
        <f t="shared" si="18"/>
        <v>0</v>
      </c>
      <c r="G28" s="61">
        <f t="shared" si="2"/>
        <v>0.1</v>
      </c>
      <c r="H28" s="72">
        <f t="shared" si="19"/>
        <v>0</v>
      </c>
      <c r="I28" s="32"/>
      <c r="J28" s="6"/>
      <c r="K28" s="72">
        <f t="shared" si="20"/>
        <v>0</v>
      </c>
      <c r="L28" s="180">
        <f t="shared" si="21"/>
        <v>0</v>
      </c>
    </row>
    <row r="29" spans="1:12" customFormat="1" ht="12.5" x14ac:dyDescent="0.25">
      <c r="A29" s="19"/>
      <c r="B29" s="20" t="s">
        <v>153</v>
      </c>
      <c r="C29" s="9" t="str">
        <f t="shared" si="0"/>
        <v>FC</v>
      </c>
      <c r="D29" s="70"/>
      <c r="E29" s="6"/>
      <c r="F29" s="60">
        <f t="shared" si="18"/>
        <v>0</v>
      </c>
      <c r="G29" s="61">
        <f t="shared" si="2"/>
        <v>0.1</v>
      </c>
      <c r="H29" s="72">
        <f t="shared" si="19"/>
        <v>0</v>
      </c>
      <c r="I29" s="32"/>
      <c r="J29" s="6"/>
      <c r="K29" s="72">
        <f t="shared" si="20"/>
        <v>0</v>
      </c>
      <c r="L29" s="180">
        <f t="shared" si="21"/>
        <v>0</v>
      </c>
    </row>
    <row r="30" spans="1:12" customFormat="1" ht="11" customHeight="1" x14ac:dyDescent="0.25">
      <c r="A30" s="19"/>
      <c r="B30" s="20" t="s">
        <v>152</v>
      </c>
      <c r="C30" s="9" t="str">
        <f t="shared" si="0"/>
        <v>FC</v>
      </c>
      <c r="D30" s="70"/>
      <c r="E30" s="6"/>
      <c r="F30" s="60">
        <f t="shared" si="18"/>
        <v>0</v>
      </c>
      <c r="G30" s="61">
        <f t="shared" si="2"/>
        <v>0.1</v>
      </c>
      <c r="H30" s="72">
        <f t="shared" si="19"/>
        <v>0</v>
      </c>
      <c r="I30" s="32"/>
      <c r="J30" s="6"/>
      <c r="K30" s="72">
        <f t="shared" si="20"/>
        <v>0</v>
      </c>
      <c r="L30" s="180">
        <f t="shared" si="21"/>
        <v>0</v>
      </c>
    </row>
    <row r="31" spans="1:12" customFormat="1" ht="11" customHeight="1" x14ac:dyDescent="0.25">
      <c r="A31" s="19"/>
      <c r="B31" s="20" t="s">
        <v>158</v>
      </c>
      <c r="C31" s="9" t="str">
        <f t="shared" si="0"/>
        <v>FC</v>
      </c>
      <c r="D31" s="70">
        <v>1</v>
      </c>
      <c r="E31" s="6"/>
      <c r="F31" s="60">
        <f t="shared" si="18"/>
        <v>0</v>
      </c>
      <c r="G31" s="61">
        <f t="shared" si="2"/>
        <v>0.1</v>
      </c>
      <c r="H31" s="72">
        <f t="shared" si="19"/>
        <v>0</v>
      </c>
      <c r="I31" s="32"/>
      <c r="J31" s="6"/>
      <c r="K31" s="72">
        <f t="shared" si="20"/>
        <v>0</v>
      </c>
      <c r="L31" s="180">
        <f t="shared" si="21"/>
        <v>0</v>
      </c>
    </row>
    <row r="32" spans="1:12" customFormat="1" ht="11" customHeight="1" x14ac:dyDescent="0.25">
      <c r="A32" s="19"/>
      <c r="B32" s="20" t="s">
        <v>174</v>
      </c>
      <c r="C32" s="9" t="str">
        <f t="shared" si="0"/>
        <v>FC</v>
      </c>
      <c r="D32" s="70">
        <v>1</v>
      </c>
      <c r="E32" s="6"/>
      <c r="F32" s="60">
        <f t="shared" si="18"/>
        <v>0</v>
      </c>
      <c r="G32" s="61">
        <f t="shared" si="2"/>
        <v>0.1</v>
      </c>
      <c r="H32" s="72">
        <f t="shared" si="19"/>
        <v>0</v>
      </c>
      <c r="I32" s="32"/>
      <c r="J32" s="6"/>
      <c r="K32" s="72">
        <f t="shared" si="20"/>
        <v>0</v>
      </c>
      <c r="L32" s="180">
        <f t="shared" si="21"/>
        <v>0</v>
      </c>
    </row>
    <row r="33" spans="1:12" customFormat="1" ht="12.5" x14ac:dyDescent="0.25">
      <c r="A33" s="19"/>
      <c r="B33" s="20"/>
      <c r="C33" s="9" t="str">
        <f t="shared" si="0"/>
        <v>FC</v>
      </c>
      <c r="D33" s="70"/>
      <c r="E33" s="6"/>
      <c r="F33" s="60">
        <f t="shared" ref="F33" si="22">D33*E33</f>
        <v>0</v>
      </c>
      <c r="G33" s="61">
        <f t="shared" si="2"/>
        <v>0.1</v>
      </c>
      <c r="H33" s="72">
        <f t="shared" ref="H33" si="23">IF(G33&lt;&gt;0,F33/G33,0)</f>
        <v>0</v>
      </c>
      <c r="I33" s="32"/>
      <c r="J33" s="6"/>
      <c r="K33" s="72">
        <f t="shared" ref="K33" si="24">I33*J33</f>
        <v>0</v>
      </c>
      <c r="L33" s="180">
        <f t="shared" ref="L33" si="25">IF(OR(J33&gt;0,H33&gt;0),H33+K33,0)</f>
        <v>0</v>
      </c>
    </row>
    <row r="34" spans="1:12" customFormat="1" ht="12.5" x14ac:dyDescent="0.25">
      <c r="A34" s="19"/>
      <c r="B34" s="20"/>
      <c r="C34" s="9"/>
      <c r="D34" s="70"/>
      <c r="E34" s="6"/>
      <c r="F34" s="60"/>
      <c r="G34" s="61"/>
      <c r="H34" s="72"/>
      <c r="I34" s="32"/>
      <c r="J34" s="6"/>
      <c r="K34" s="72"/>
      <c r="L34" s="180"/>
    </row>
    <row r="35" spans="1:12" customFormat="1" ht="13" x14ac:dyDescent="0.3">
      <c r="A35" s="73" t="s">
        <v>90</v>
      </c>
      <c r="B35" s="217" t="s">
        <v>132</v>
      </c>
      <c r="C35" s="47"/>
      <c r="D35" s="48"/>
      <c r="E35" s="49"/>
      <c r="F35" s="49"/>
      <c r="G35" s="49"/>
      <c r="H35" s="50"/>
      <c r="I35" s="51"/>
      <c r="J35" s="49"/>
      <c r="K35" s="50"/>
      <c r="L35" s="52"/>
    </row>
    <row r="36" spans="1:12" customFormat="1" ht="12.5" x14ac:dyDescent="0.25">
      <c r="A36" s="19"/>
      <c r="B36" s="20" t="s">
        <v>136</v>
      </c>
      <c r="C36" s="9" t="str">
        <f t="shared" si="0"/>
        <v>FC</v>
      </c>
      <c r="D36" s="70">
        <v>4</v>
      </c>
      <c r="E36" s="6"/>
      <c r="F36" s="60">
        <f t="shared" si="1"/>
        <v>0</v>
      </c>
      <c r="G36" s="61">
        <f t="shared" si="2"/>
        <v>0.1</v>
      </c>
      <c r="H36" s="72">
        <f t="shared" si="3"/>
        <v>0</v>
      </c>
      <c r="I36" s="32"/>
      <c r="J36" s="6"/>
      <c r="K36" s="72">
        <f t="shared" si="4"/>
        <v>0</v>
      </c>
      <c r="L36" s="180">
        <f t="shared" si="5"/>
        <v>0</v>
      </c>
    </row>
    <row r="37" spans="1:12" customFormat="1" ht="12.5" x14ac:dyDescent="0.25">
      <c r="A37" s="19"/>
      <c r="B37" s="20" t="s">
        <v>137</v>
      </c>
      <c r="C37" s="9" t="str">
        <f t="shared" si="0"/>
        <v>FC</v>
      </c>
      <c r="D37" s="70">
        <v>4</v>
      </c>
      <c r="E37" s="6"/>
      <c r="F37" s="60">
        <f t="shared" si="1"/>
        <v>0</v>
      </c>
      <c r="G37" s="61">
        <f t="shared" si="2"/>
        <v>0.1</v>
      </c>
      <c r="H37" s="72">
        <f t="shared" si="3"/>
        <v>0</v>
      </c>
      <c r="I37" s="32"/>
      <c r="J37" s="6"/>
      <c r="K37" s="72">
        <f t="shared" si="4"/>
        <v>0</v>
      </c>
      <c r="L37" s="180">
        <f t="shared" si="5"/>
        <v>0</v>
      </c>
    </row>
    <row r="38" spans="1:12" customFormat="1" ht="12.5" x14ac:dyDescent="0.25">
      <c r="A38" s="19"/>
      <c r="B38" s="20" t="s">
        <v>138</v>
      </c>
      <c r="C38" s="9" t="str">
        <f t="shared" si="0"/>
        <v>FC</v>
      </c>
      <c r="D38" s="70">
        <v>4</v>
      </c>
      <c r="E38" s="6"/>
      <c r="F38" s="60">
        <f t="shared" si="1"/>
        <v>0</v>
      </c>
      <c r="G38" s="61">
        <f t="shared" si="2"/>
        <v>0.1</v>
      </c>
      <c r="H38" s="72">
        <f t="shared" si="3"/>
        <v>0</v>
      </c>
      <c r="I38" s="32"/>
      <c r="J38" s="6"/>
      <c r="K38" s="72">
        <f t="shared" si="4"/>
        <v>0</v>
      </c>
      <c r="L38" s="180">
        <f t="shared" si="5"/>
        <v>0</v>
      </c>
    </row>
    <row r="39" spans="1:12" customFormat="1" ht="12.5" x14ac:dyDescent="0.25">
      <c r="A39" s="19"/>
      <c r="B39" s="20" t="s">
        <v>149</v>
      </c>
      <c r="C39" s="220" t="s">
        <v>46</v>
      </c>
      <c r="D39" s="70">
        <v>4</v>
      </c>
      <c r="E39" s="6"/>
      <c r="F39" s="60">
        <f t="shared" si="1"/>
        <v>0</v>
      </c>
      <c r="G39" s="61">
        <f t="shared" si="2"/>
        <v>0.1</v>
      </c>
      <c r="H39" s="72">
        <f t="shared" si="3"/>
        <v>0</v>
      </c>
      <c r="I39" s="32"/>
      <c r="J39" s="6"/>
      <c r="K39" s="72">
        <f t="shared" si="4"/>
        <v>0</v>
      </c>
      <c r="L39" s="180">
        <f t="shared" si="5"/>
        <v>0</v>
      </c>
    </row>
    <row r="40" spans="1:12" customFormat="1" ht="12.5" x14ac:dyDescent="0.25">
      <c r="A40" s="19"/>
      <c r="B40" s="20" t="s">
        <v>139</v>
      </c>
      <c r="C40" s="9" t="str">
        <f t="shared" si="0"/>
        <v>FC</v>
      </c>
      <c r="D40" s="70">
        <v>4</v>
      </c>
      <c r="E40" s="6"/>
      <c r="F40" s="60">
        <f t="shared" si="1"/>
        <v>0</v>
      </c>
      <c r="G40" s="61">
        <f t="shared" si="2"/>
        <v>0.1</v>
      </c>
      <c r="H40" s="72">
        <f t="shared" si="3"/>
        <v>0</v>
      </c>
      <c r="I40" s="32"/>
      <c r="J40" s="6"/>
      <c r="K40" s="72">
        <f t="shared" si="4"/>
        <v>0</v>
      </c>
      <c r="L40" s="180">
        <f t="shared" si="5"/>
        <v>0</v>
      </c>
    </row>
    <row r="41" spans="1:12" customFormat="1" ht="12.5" x14ac:dyDescent="0.25">
      <c r="A41" s="19"/>
      <c r="B41" s="20" t="s">
        <v>140</v>
      </c>
      <c r="C41" s="9" t="str">
        <f t="shared" si="0"/>
        <v>FC</v>
      </c>
      <c r="D41" s="70">
        <v>8</v>
      </c>
      <c r="E41" s="6"/>
      <c r="F41" s="60">
        <f t="shared" si="1"/>
        <v>0</v>
      </c>
      <c r="G41" s="61">
        <f t="shared" si="2"/>
        <v>0.1</v>
      </c>
      <c r="H41" s="72">
        <f t="shared" si="3"/>
        <v>0</v>
      </c>
      <c r="I41" s="32"/>
      <c r="J41" s="6"/>
      <c r="K41" s="72">
        <f t="shared" si="4"/>
        <v>0</v>
      </c>
      <c r="L41" s="180">
        <f t="shared" si="5"/>
        <v>0</v>
      </c>
    </row>
    <row r="42" spans="1:12" customFormat="1" ht="12.5" x14ac:dyDescent="0.25">
      <c r="A42" s="19"/>
      <c r="B42" s="20" t="s">
        <v>141</v>
      </c>
      <c r="C42" s="9" t="str">
        <f t="shared" si="0"/>
        <v>FC</v>
      </c>
      <c r="D42" s="70">
        <v>16</v>
      </c>
      <c r="E42" s="6"/>
      <c r="F42" s="60">
        <f t="shared" si="1"/>
        <v>0</v>
      </c>
      <c r="G42" s="61">
        <f t="shared" si="2"/>
        <v>0.1</v>
      </c>
      <c r="H42" s="72">
        <f t="shared" si="3"/>
        <v>0</v>
      </c>
      <c r="I42" s="32"/>
      <c r="J42" s="6"/>
      <c r="K42" s="72">
        <f t="shared" si="4"/>
        <v>0</v>
      </c>
      <c r="L42" s="180">
        <f t="shared" si="5"/>
        <v>0</v>
      </c>
    </row>
    <row r="43" spans="1:12" customFormat="1" ht="12.5" x14ac:dyDescent="0.25">
      <c r="A43" s="19"/>
      <c r="B43" s="20" t="s">
        <v>72</v>
      </c>
      <c r="C43" s="9" t="str">
        <f t="shared" si="0"/>
        <v>FC</v>
      </c>
      <c r="D43" s="70">
        <v>4</v>
      </c>
      <c r="E43" s="6"/>
      <c r="F43" s="60">
        <f t="shared" si="1"/>
        <v>0</v>
      </c>
      <c r="G43" s="61">
        <f t="shared" si="2"/>
        <v>0.1</v>
      </c>
      <c r="H43" s="72">
        <f t="shared" si="3"/>
        <v>0</v>
      </c>
      <c r="I43" s="32"/>
      <c r="J43" s="6"/>
      <c r="K43" s="72">
        <f t="shared" si="4"/>
        <v>0</v>
      </c>
      <c r="L43" s="180">
        <f t="shared" si="5"/>
        <v>0</v>
      </c>
    </row>
    <row r="44" spans="1:12" customFormat="1" ht="12.5" x14ac:dyDescent="0.25">
      <c r="A44" s="19"/>
      <c r="B44" s="20" t="s">
        <v>142</v>
      </c>
      <c r="C44" s="9" t="str">
        <f t="shared" si="0"/>
        <v>FC</v>
      </c>
      <c r="D44" s="70"/>
      <c r="E44" s="6"/>
      <c r="F44" s="60">
        <f t="shared" si="1"/>
        <v>0</v>
      </c>
      <c r="G44" s="61">
        <f t="shared" si="2"/>
        <v>0.1</v>
      </c>
      <c r="H44" s="72">
        <f t="shared" si="3"/>
        <v>0</v>
      </c>
      <c r="I44" s="32">
        <v>4</v>
      </c>
      <c r="J44" s="6"/>
      <c r="K44" s="72">
        <f t="shared" si="4"/>
        <v>0</v>
      </c>
      <c r="L44" s="180">
        <f t="shared" si="5"/>
        <v>0</v>
      </c>
    </row>
    <row r="45" spans="1:12" customFormat="1" ht="12.5" x14ac:dyDescent="0.25">
      <c r="A45" s="19"/>
      <c r="B45" s="20" t="s">
        <v>143</v>
      </c>
      <c r="C45" s="9" t="str">
        <f t="shared" si="0"/>
        <v>FC</v>
      </c>
      <c r="D45" s="70"/>
      <c r="E45" s="6"/>
      <c r="F45" s="60">
        <f t="shared" si="1"/>
        <v>0</v>
      </c>
      <c r="G45" s="61">
        <f t="shared" si="2"/>
        <v>0.1</v>
      </c>
      <c r="H45" s="72">
        <f t="shared" si="3"/>
        <v>0</v>
      </c>
      <c r="I45" s="32">
        <v>4</v>
      </c>
      <c r="J45" s="6"/>
      <c r="K45" s="72">
        <f t="shared" si="4"/>
        <v>0</v>
      </c>
      <c r="L45" s="180">
        <f t="shared" si="5"/>
        <v>0</v>
      </c>
    </row>
    <row r="46" spans="1:12" customFormat="1" ht="12.5" x14ac:dyDescent="0.25">
      <c r="A46" s="19"/>
      <c r="B46" s="20" t="s">
        <v>144</v>
      </c>
      <c r="C46" s="9" t="str">
        <f t="shared" si="0"/>
        <v>FC</v>
      </c>
      <c r="D46" s="70">
        <v>4</v>
      </c>
      <c r="E46" s="6"/>
      <c r="F46" s="60">
        <f t="shared" si="1"/>
        <v>0</v>
      </c>
      <c r="G46" s="61">
        <f t="shared" si="2"/>
        <v>0.1</v>
      </c>
      <c r="H46" s="72">
        <f t="shared" si="3"/>
        <v>0</v>
      </c>
      <c r="I46" s="32"/>
      <c r="J46" s="6"/>
      <c r="K46" s="72">
        <f t="shared" si="4"/>
        <v>0</v>
      </c>
      <c r="L46" s="180">
        <f t="shared" si="5"/>
        <v>0</v>
      </c>
    </row>
    <row r="47" spans="1:12" customFormat="1" ht="12.5" x14ac:dyDescent="0.25">
      <c r="A47" s="19"/>
      <c r="B47" s="20"/>
      <c r="C47" s="9" t="str">
        <f t="shared" si="0"/>
        <v>FC</v>
      </c>
      <c r="D47" s="70"/>
      <c r="E47" s="6"/>
      <c r="F47" s="60">
        <f t="shared" ref="F47" si="26">D47*E47</f>
        <v>0</v>
      </c>
      <c r="G47" s="61">
        <f t="shared" si="2"/>
        <v>0.1</v>
      </c>
      <c r="H47" s="72">
        <f t="shared" ref="H47" si="27">IF(G47&lt;&gt;0,F47/G47,0)</f>
        <v>0</v>
      </c>
      <c r="I47" s="32"/>
      <c r="J47" s="6"/>
      <c r="K47" s="72">
        <f t="shared" ref="K47" si="28">I47*J47</f>
        <v>0</v>
      </c>
      <c r="L47" s="180">
        <f t="shared" ref="L47" si="29">IF(OR(J47&gt;0,H47&gt;0),H47+K47,0)</f>
        <v>0</v>
      </c>
    </row>
    <row r="48" spans="1:12" customFormat="1" ht="12.5" x14ac:dyDescent="0.25">
      <c r="A48" s="19"/>
      <c r="B48" s="20"/>
      <c r="C48" s="9"/>
      <c r="D48" s="70"/>
      <c r="E48" s="6"/>
      <c r="F48" s="60"/>
      <c r="G48" s="61"/>
      <c r="H48" s="72"/>
      <c r="I48" s="32"/>
      <c r="J48" s="6"/>
      <c r="K48" s="72"/>
      <c r="L48" s="180"/>
    </row>
    <row r="49" spans="1:12" customFormat="1" ht="13" x14ac:dyDescent="0.3">
      <c r="A49" s="73" t="s">
        <v>92</v>
      </c>
      <c r="B49" s="217" t="s">
        <v>133</v>
      </c>
      <c r="C49" s="47"/>
      <c r="D49" s="48"/>
      <c r="E49" s="49"/>
      <c r="F49" s="49"/>
      <c r="G49" s="49"/>
      <c r="H49" s="50"/>
      <c r="I49" s="51"/>
      <c r="J49" s="49"/>
      <c r="K49" s="50"/>
      <c r="L49" s="52"/>
    </row>
    <row r="50" spans="1:12" customFormat="1" ht="12.5" x14ac:dyDescent="0.25">
      <c r="A50" s="19"/>
      <c r="B50" s="20" t="s">
        <v>136</v>
      </c>
      <c r="C50" s="9" t="str">
        <f t="shared" si="0"/>
        <v>FC</v>
      </c>
      <c r="D50" s="70">
        <v>8</v>
      </c>
      <c r="E50" s="6"/>
      <c r="F50" s="60">
        <f t="shared" si="1"/>
        <v>0</v>
      </c>
      <c r="G50" s="61">
        <f t="shared" si="2"/>
        <v>0.1</v>
      </c>
      <c r="H50" s="72">
        <f t="shared" si="3"/>
        <v>0</v>
      </c>
      <c r="I50" s="32"/>
      <c r="J50" s="6"/>
      <c r="K50" s="72">
        <f t="shared" si="4"/>
        <v>0</v>
      </c>
      <c r="L50" s="180">
        <f t="shared" si="5"/>
        <v>0</v>
      </c>
    </row>
    <row r="51" spans="1:12" customFormat="1" ht="12.5" x14ac:dyDescent="0.25">
      <c r="A51" s="19"/>
      <c r="B51" s="20" t="s">
        <v>138</v>
      </c>
      <c r="C51" s="9" t="str">
        <f t="shared" si="0"/>
        <v>FC</v>
      </c>
      <c r="D51" s="70">
        <v>8</v>
      </c>
      <c r="E51" s="6"/>
      <c r="F51" s="60">
        <f t="shared" si="1"/>
        <v>0</v>
      </c>
      <c r="G51" s="61">
        <f t="shared" si="2"/>
        <v>0.1</v>
      </c>
      <c r="H51" s="72">
        <f t="shared" si="3"/>
        <v>0</v>
      </c>
      <c r="I51" s="32"/>
      <c r="J51" s="6"/>
      <c r="K51" s="72">
        <f t="shared" si="4"/>
        <v>0</v>
      </c>
      <c r="L51" s="180">
        <f t="shared" si="5"/>
        <v>0</v>
      </c>
    </row>
    <row r="52" spans="1:12" customFormat="1" ht="12.5" x14ac:dyDescent="0.25">
      <c r="A52" s="19"/>
      <c r="B52" s="20" t="s">
        <v>139</v>
      </c>
      <c r="C52" s="9" t="str">
        <f t="shared" si="0"/>
        <v>FC</v>
      </c>
      <c r="D52" s="70">
        <v>8</v>
      </c>
      <c r="E52" s="6"/>
      <c r="F52" s="60">
        <f t="shared" si="1"/>
        <v>0</v>
      </c>
      <c r="G52" s="61">
        <f t="shared" si="2"/>
        <v>0.1</v>
      </c>
      <c r="H52" s="72">
        <f t="shared" si="3"/>
        <v>0</v>
      </c>
      <c r="I52" s="32"/>
      <c r="J52" s="6"/>
      <c r="K52" s="72">
        <f t="shared" si="4"/>
        <v>0</v>
      </c>
      <c r="L52" s="180">
        <f t="shared" si="5"/>
        <v>0</v>
      </c>
    </row>
    <row r="53" spans="1:12" customFormat="1" ht="12.5" x14ac:dyDescent="0.25">
      <c r="A53" s="19"/>
      <c r="B53" s="20" t="s">
        <v>140</v>
      </c>
      <c r="C53" s="9" t="str">
        <f t="shared" si="0"/>
        <v>FC</v>
      </c>
      <c r="D53" s="70">
        <v>16</v>
      </c>
      <c r="E53" s="6"/>
      <c r="F53" s="60">
        <f t="shared" si="1"/>
        <v>0</v>
      </c>
      <c r="G53" s="61">
        <f t="shared" si="2"/>
        <v>0.1</v>
      </c>
      <c r="H53" s="72">
        <f t="shared" si="3"/>
        <v>0</v>
      </c>
      <c r="I53" s="32"/>
      <c r="J53" s="6"/>
      <c r="K53" s="72">
        <f t="shared" si="4"/>
        <v>0</v>
      </c>
      <c r="L53" s="180">
        <f t="shared" si="5"/>
        <v>0</v>
      </c>
    </row>
    <row r="54" spans="1:12" customFormat="1" ht="12.5" x14ac:dyDescent="0.25">
      <c r="A54" s="19"/>
      <c r="B54" s="20" t="s">
        <v>141</v>
      </c>
      <c r="C54" s="9" t="str">
        <f t="shared" si="0"/>
        <v>FC</v>
      </c>
      <c r="D54" s="70">
        <v>32</v>
      </c>
      <c r="E54" s="6"/>
      <c r="F54" s="60">
        <f t="shared" si="1"/>
        <v>0</v>
      </c>
      <c r="G54" s="61">
        <f t="shared" si="2"/>
        <v>0.1</v>
      </c>
      <c r="H54" s="72">
        <f t="shared" si="3"/>
        <v>0</v>
      </c>
      <c r="I54" s="32"/>
      <c r="J54" s="6"/>
      <c r="K54" s="72">
        <f t="shared" si="4"/>
        <v>0</v>
      </c>
      <c r="L54" s="180">
        <f t="shared" si="5"/>
        <v>0</v>
      </c>
    </row>
    <row r="55" spans="1:12" customFormat="1" ht="12.5" x14ac:dyDescent="0.25">
      <c r="A55" s="19"/>
      <c r="B55" s="20" t="s">
        <v>142</v>
      </c>
      <c r="C55" s="9" t="str">
        <f t="shared" si="0"/>
        <v>FC</v>
      </c>
      <c r="D55" s="70"/>
      <c r="E55" s="6"/>
      <c r="F55" s="60">
        <f t="shared" si="1"/>
        <v>0</v>
      </c>
      <c r="G55" s="61">
        <f t="shared" si="2"/>
        <v>0.1</v>
      </c>
      <c r="H55" s="72">
        <f t="shared" si="3"/>
        <v>0</v>
      </c>
      <c r="I55" s="32">
        <v>8</v>
      </c>
      <c r="J55" s="6"/>
      <c r="K55" s="72">
        <f t="shared" si="4"/>
        <v>0</v>
      </c>
      <c r="L55" s="180">
        <f t="shared" si="5"/>
        <v>0</v>
      </c>
    </row>
    <row r="56" spans="1:12" customFormat="1" ht="12.5" x14ac:dyDescent="0.25">
      <c r="A56" s="19"/>
      <c r="B56" s="20" t="s">
        <v>143</v>
      </c>
      <c r="C56" s="9" t="str">
        <f t="shared" si="0"/>
        <v>FC</v>
      </c>
      <c r="D56" s="70"/>
      <c r="E56" s="6"/>
      <c r="F56" s="60">
        <f t="shared" si="1"/>
        <v>0</v>
      </c>
      <c r="G56" s="61">
        <f t="shared" si="2"/>
        <v>0.1</v>
      </c>
      <c r="H56" s="72">
        <f t="shared" si="3"/>
        <v>0</v>
      </c>
      <c r="I56" s="32">
        <v>8</v>
      </c>
      <c r="J56" s="6"/>
      <c r="K56" s="72">
        <f t="shared" si="4"/>
        <v>0</v>
      </c>
      <c r="L56" s="180">
        <f t="shared" si="5"/>
        <v>0</v>
      </c>
    </row>
    <row r="57" spans="1:12" customFormat="1" ht="12.5" x14ac:dyDescent="0.25">
      <c r="A57" s="19"/>
      <c r="B57" s="20" t="s">
        <v>144</v>
      </c>
      <c r="C57" s="9" t="str">
        <f t="shared" si="0"/>
        <v>FC</v>
      </c>
      <c r="D57" s="70">
        <v>8</v>
      </c>
      <c r="E57" s="6"/>
      <c r="F57" s="60">
        <f t="shared" si="1"/>
        <v>0</v>
      </c>
      <c r="G57" s="61">
        <f t="shared" si="2"/>
        <v>0.1</v>
      </c>
      <c r="H57" s="72">
        <f t="shared" si="3"/>
        <v>0</v>
      </c>
      <c r="I57" s="32"/>
      <c r="J57" s="6"/>
      <c r="K57" s="72">
        <f t="shared" si="4"/>
        <v>0</v>
      </c>
      <c r="L57" s="180">
        <f t="shared" si="5"/>
        <v>0</v>
      </c>
    </row>
    <row r="58" spans="1:12" customFormat="1" ht="12.5" x14ac:dyDescent="0.25">
      <c r="A58" s="19"/>
      <c r="B58" s="20"/>
      <c r="C58" s="9" t="str">
        <f t="shared" si="0"/>
        <v>FC</v>
      </c>
      <c r="D58" s="70"/>
      <c r="E58" s="6"/>
      <c r="F58" s="60">
        <f t="shared" ref="F58" si="30">D58*E58</f>
        <v>0</v>
      </c>
      <c r="G58" s="61">
        <f t="shared" si="2"/>
        <v>0.1</v>
      </c>
      <c r="H58" s="72">
        <f t="shared" ref="H58" si="31">IF(G58&lt;&gt;0,F58/G58,0)</f>
        <v>0</v>
      </c>
      <c r="I58" s="32"/>
      <c r="J58" s="6"/>
      <c r="K58" s="72">
        <f t="shared" ref="K58" si="32">I58*J58</f>
        <v>0</v>
      </c>
      <c r="L58" s="180">
        <f t="shared" ref="L58" si="33">IF(OR(J58&gt;0,H58&gt;0),H58+K58,0)</f>
        <v>0</v>
      </c>
    </row>
    <row r="59" spans="1:12" customFormat="1" ht="12.5" x14ac:dyDescent="0.25">
      <c r="A59" s="19"/>
      <c r="B59" s="20"/>
      <c r="C59" s="9"/>
      <c r="D59" s="70"/>
      <c r="E59" s="6"/>
      <c r="F59" s="60"/>
      <c r="G59" s="61"/>
      <c r="H59" s="72"/>
      <c r="I59" s="32"/>
      <c r="J59" s="6"/>
      <c r="K59" s="72"/>
      <c r="L59" s="180"/>
    </row>
    <row r="60" spans="1:12" customFormat="1" ht="13" x14ac:dyDescent="0.3">
      <c r="A60" s="73" t="s">
        <v>93</v>
      </c>
      <c r="B60" s="217" t="s">
        <v>134</v>
      </c>
      <c r="C60" s="47"/>
      <c r="D60" s="48"/>
      <c r="E60" s="49"/>
      <c r="F60" s="49"/>
      <c r="G60" s="49"/>
      <c r="H60" s="50"/>
      <c r="I60" s="51"/>
      <c r="J60" s="49"/>
      <c r="K60" s="50"/>
      <c r="L60" s="52"/>
    </row>
    <row r="61" spans="1:12" customFormat="1" ht="12.5" x14ac:dyDescent="0.25">
      <c r="A61" s="19"/>
      <c r="B61" s="20" t="s">
        <v>136</v>
      </c>
      <c r="C61" s="9" t="str">
        <f t="shared" si="0"/>
        <v>FC</v>
      </c>
      <c r="D61" s="70">
        <v>4</v>
      </c>
      <c r="E61" s="6"/>
      <c r="F61" s="60">
        <f t="shared" si="1"/>
        <v>0</v>
      </c>
      <c r="G61" s="61">
        <f t="shared" si="2"/>
        <v>0.1</v>
      </c>
      <c r="H61" s="72">
        <f t="shared" si="3"/>
        <v>0</v>
      </c>
      <c r="I61" s="32"/>
      <c r="J61" s="6"/>
      <c r="K61" s="72">
        <f t="shared" si="4"/>
        <v>0</v>
      </c>
      <c r="L61" s="180">
        <f t="shared" si="5"/>
        <v>0</v>
      </c>
    </row>
    <row r="62" spans="1:12" customFormat="1" ht="12.5" x14ac:dyDescent="0.25">
      <c r="A62" s="19"/>
      <c r="B62" s="20" t="s">
        <v>138</v>
      </c>
      <c r="C62" s="9" t="str">
        <f t="shared" si="0"/>
        <v>FC</v>
      </c>
      <c r="D62" s="70">
        <v>4</v>
      </c>
      <c r="E62" s="6"/>
      <c r="F62" s="60">
        <f t="shared" si="1"/>
        <v>0</v>
      </c>
      <c r="G62" s="61">
        <f t="shared" si="2"/>
        <v>0.1</v>
      </c>
      <c r="H62" s="72">
        <f t="shared" si="3"/>
        <v>0</v>
      </c>
      <c r="I62" s="32"/>
      <c r="J62" s="6"/>
      <c r="K62" s="72">
        <f t="shared" si="4"/>
        <v>0</v>
      </c>
      <c r="L62" s="180">
        <f t="shared" si="5"/>
        <v>0</v>
      </c>
    </row>
    <row r="63" spans="1:12" customFormat="1" ht="12.5" x14ac:dyDescent="0.25">
      <c r="A63" s="19"/>
      <c r="B63" s="20" t="s">
        <v>139</v>
      </c>
      <c r="C63" s="9" t="str">
        <f t="shared" si="0"/>
        <v>FC</v>
      </c>
      <c r="D63" s="70">
        <v>4</v>
      </c>
      <c r="E63" s="6"/>
      <c r="F63" s="60">
        <f t="shared" si="1"/>
        <v>0</v>
      </c>
      <c r="G63" s="61">
        <f t="shared" si="2"/>
        <v>0.1</v>
      </c>
      <c r="H63" s="72">
        <f t="shared" si="3"/>
        <v>0</v>
      </c>
      <c r="I63" s="32"/>
      <c r="J63" s="6"/>
      <c r="K63" s="72">
        <f t="shared" si="4"/>
        <v>0</v>
      </c>
      <c r="L63" s="180">
        <f t="shared" si="5"/>
        <v>0</v>
      </c>
    </row>
    <row r="64" spans="1:12" customFormat="1" ht="12.5" x14ac:dyDescent="0.25">
      <c r="A64" s="19"/>
      <c r="B64" s="20" t="s">
        <v>140</v>
      </c>
      <c r="C64" s="9" t="str">
        <f t="shared" si="0"/>
        <v>FC</v>
      </c>
      <c r="D64" s="70">
        <v>8</v>
      </c>
      <c r="E64" s="6"/>
      <c r="F64" s="60">
        <f t="shared" si="1"/>
        <v>0</v>
      </c>
      <c r="G64" s="61">
        <f t="shared" si="2"/>
        <v>0.1</v>
      </c>
      <c r="H64" s="72">
        <f t="shared" si="3"/>
        <v>0</v>
      </c>
      <c r="I64" s="32"/>
      <c r="J64" s="6"/>
      <c r="K64" s="72">
        <f t="shared" si="4"/>
        <v>0</v>
      </c>
      <c r="L64" s="180">
        <f t="shared" si="5"/>
        <v>0</v>
      </c>
    </row>
    <row r="65" spans="1:12" customFormat="1" ht="12.5" x14ac:dyDescent="0.25">
      <c r="A65" s="19"/>
      <c r="B65" s="20" t="s">
        <v>141</v>
      </c>
      <c r="C65" s="9" t="str">
        <f t="shared" si="0"/>
        <v>FC</v>
      </c>
      <c r="D65" s="70">
        <v>8</v>
      </c>
      <c r="E65" s="6"/>
      <c r="F65" s="60">
        <f t="shared" si="1"/>
        <v>0</v>
      </c>
      <c r="G65" s="61">
        <f t="shared" si="2"/>
        <v>0.1</v>
      </c>
      <c r="H65" s="72">
        <f t="shared" si="3"/>
        <v>0</v>
      </c>
      <c r="I65" s="32"/>
      <c r="J65" s="6"/>
      <c r="K65" s="72">
        <f t="shared" si="4"/>
        <v>0</v>
      </c>
      <c r="L65" s="180">
        <f t="shared" si="5"/>
        <v>0</v>
      </c>
    </row>
    <row r="66" spans="1:12" customFormat="1" ht="12.5" x14ac:dyDescent="0.25">
      <c r="A66" s="19"/>
      <c r="B66" s="20" t="s">
        <v>147</v>
      </c>
      <c r="C66" s="9" t="str">
        <f t="shared" si="0"/>
        <v>FC</v>
      </c>
      <c r="D66" s="70">
        <v>8</v>
      </c>
      <c r="E66" s="6"/>
      <c r="F66" s="60">
        <f t="shared" si="1"/>
        <v>0</v>
      </c>
      <c r="G66" s="61">
        <f t="shared" si="2"/>
        <v>0.1</v>
      </c>
      <c r="H66" s="72">
        <f t="shared" si="3"/>
        <v>0</v>
      </c>
      <c r="I66" s="32"/>
      <c r="J66" s="6"/>
      <c r="K66" s="72">
        <f t="shared" si="4"/>
        <v>0</v>
      </c>
      <c r="L66" s="180">
        <f t="shared" si="5"/>
        <v>0</v>
      </c>
    </row>
    <row r="67" spans="1:12" customFormat="1" ht="12.5" x14ac:dyDescent="0.25">
      <c r="A67" s="19"/>
      <c r="B67" s="20" t="s">
        <v>142</v>
      </c>
      <c r="C67" s="9" t="str">
        <f t="shared" si="0"/>
        <v>FC</v>
      </c>
      <c r="D67" s="70"/>
      <c r="E67" s="6"/>
      <c r="F67" s="60">
        <f t="shared" si="1"/>
        <v>0</v>
      </c>
      <c r="G67" s="61">
        <f t="shared" si="2"/>
        <v>0.1</v>
      </c>
      <c r="H67" s="72">
        <f t="shared" si="3"/>
        <v>0</v>
      </c>
      <c r="I67" s="32">
        <v>4</v>
      </c>
      <c r="J67" s="6"/>
      <c r="K67" s="72">
        <f t="shared" si="4"/>
        <v>0</v>
      </c>
      <c r="L67" s="180">
        <f t="shared" si="5"/>
        <v>0</v>
      </c>
    </row>
    <row r="68" spans="1:12" customFormat="1" ht="12.5" x14ac:dyDescent="0.25">
      <c r="A68" s="19"/>
      <c r="B68" s="20" t="s">
        <v>143</v>
      </c>
      <c r="C68" s="9" t="str">
        <f t="shared" si="0"/>
        <v>FC</v>
      </c>
      <c r="D68" s="70"/>
      <c r="E68" s="6"/>
      <c r="F68" s="60">
        <f t="shared" si="1"/>
        <v>0</v>
      </c>
      <c r="G68" s="61">
        <f t="shared" si="2"/>
        <v>0.1</v>
      </c>
      <c r="H68" s="72">
        <f t="shared" si="3"/>
        <v>0</v>
      </c>
      <c r="I68" s="32">
        <v>4</v>
      </c>
      <c r="J68" s="6"/>
      <c r="K68" s="72">
        <f t="shared" si="4"/>
        <v>0</v>
      </c>
      <c r="L68" s="180">
        <f t="shared" si="5"/>
        <v>0</v>
      </c>
    </row>
    <row r="69" spans="1:12" customFormat="1" ht="12.5" x14ac:dyDescent="0.25">
      <c r="A69" s="19"/>
      <c r="B69" s="20" t="s">
        <v>144</v>
      </c>
      <c r="C69" s="9" t="str">
        <f t="shared" si="0"/>
        <v>FC</v>
      </c>
      <c r="D69" s="70">
        <v>4</v>
      </c>
      <c r="E69" s="6"/>
      <c r="F69" s="60">
        <f t="shared" si="1"/>
        <v>0</v>
      </c>
      <c r="G69" s="61">
        <f t="shared" si="2"/>
        <v>0.1</v>
      </c>
      <c r="H69" s="72">
        <f t="shared" si="3"/>
        <v>0</v>
      </c>
      <c r="I69" s="32"/>
      <c r="J69" s="6"/>
      <c r="K69" s="72">
        <f t="shared" si="4"/>
        <v>0</v>
      </c>
      <c r="L69" s="180">
        <f t="shared" si="5"/>
        <v>0</v>
      </c>
    </row>
    <row r="70" spans="1:12" customFormat="1" ht="12.5" x14ac:dyDescent="0.25">
      <c r="A70" s="19"/>
      <c r="B70" s="20"/>
      <c r="C70" s="9" t="str">
        <f t="shared" ref="C70" si="34">$B$7</f>
        <v>FC</v>
      </c>
      <c r="D70" s="70"/>
      <c r="E70" s="6"/>
      <c r="F70" s="60">
        <f t="shared" si="1"/>
        <v>0</v>
      </c>
      <c r="G70" s="61">
        <f t="shared" ref="G70" si="35">$B$8</f>
        <v>0.1</v>
      </c>
      <c r="H70" s="72">
        <f t="shared" si="3"/>
        <v>0</v>
      </c>
      <c r="I70" s="32"/>
      <c r="J70" s="6"/>
      <c r="K70" s="72">
        <f t="shared" si="4"/>
        <v>0</v>
      </c>
      <c r="L70" s="180">
        <f t="shared" si="5"/>
        <v>0</v>
      </c>
    </row>
    <row r="71" spans="1:12" customFormat="1" ht="12.5" x14ac:dyDescent="0.25">
      <c r="A71" s="19"/>
      <c r="B71" s="20"/>
      <c r="C71" s="9"/>
      <c r="D71" s="70"/>
      <c r="E71" s="6"/>
      <c r="F71" s="60"/>
      <c r="G71" s="61"/>
      <c r="H71" s="72"/>
      <c r="I71" s="32"/>
      <c r="J71" s="6"/>
      <c r="K71" s="72"/>
      <c r="L71" s="180"/>
    </row>
    <row r="72" spans="1:12" customFormat="1" ht="13" x14ac:dyDescent="0.3">
      <c r="A72" s="73" t="s">
        <v>125</v>
      </c>
      <c r="B72" s="217" t="s">
        <v>122</v>
      </c>
      <c r="C72" s="47"/>
      <c r="D72" s="48"/>
      <c r="E72" s="49"/>
      <c r="F72" s="49"/>
      <c r="G72" s="49"/>
      <c r="H72" s="50"/>
      <c r="I72" s="51"/>
      <c r="J72" s="49"/>
      <c r="K72" s="50"/>
      <c r="L72" s="52"/>
    </row>
    <row r="73" spans="1:12" customFormat="1" ht="12.5" x14ac:dyDescent="0.25">
      <c r="A73" s="19"/>
      <c r="B73" s="20" t="s">
        <v>129</v>
      </c>
      <c r="C73" s="9" t="str">
        <f t="shared" ref="C73:C76" si="36">$B$7</f>
        <v>FC</v>
      </c>
      <c r="D73" s="70"/>
      <c r="E73" s="6"/>
      <c r="F73" s="60">
        <f t="shared" ref="F73:F76" si="37">D73*E73</f>
        <v>0</v>
      </c>
      <c r="G73" s="61">
        <f t="shared" ref="G73:G76" si="38">$B$8</f>
        <v>0.1</v>
      </c>
      <c r="H73" s="72">
        <f t="shared" ref="H73:H76" si="39">IF(G73&lt;&gt;0,F73/G73,0)</f>
        <v>0</v>
      </c>
      <c r="I73" s="32"/>
      <c r="J73" s="6"/>
      <c r="K73" s="72">
        <f t="shared" ref="K73:K76" si="40">I73*J73</f>
        <v>0</v>
      </c>
      <c r="L73" s="180">
        <f t="shared" ref="L73:L76" si="41">IF(OR(J73&gt;0,H73&gt;0),H73+K73,0)</f>
        <v>0</v>
      </c>
    </row>
    <row r="74" spans="1:12" customFormat="1" ht="12.5" x14ac:dyDescent="0.25">
      <c r="A74" s="19"/>
      <c r="B74" s="20" t="s">
        <v>131</v>
      </c>
      <c r="C74" s="9" t="str">
        <f t="shared" si="36"/>
        <v>FC</v>
      </c>
      <c r="D74" s="70">
        <v>1</v>
      </c>
      <c r="E74" s="6"/>
      <c r="F74" s="60">
        <f t="shared" si="37"/>
        <v>0</v>
      </c>
      <c r="G74" s="61">
        <f t="shared" si="38"/>
        <v>0.1</v>
      </c>
      <c r="H74" s="72">
        <f t="shared" si="39"/>
        <v>0</v>
      </c>
      <c r="I74" s="32"/>
      <c r="J74" s="6"/>
      <c r="K74" s="72">
        <f t="shared" si="40"/>
        <v>0</v>
      </c>
      <c r="L74" s="180">
        <f t="shared" si="41"/>
        <v>0</v>
      </c>
    </row>
    <row r="75" spans="1:12" customFormat="1" ht="12.5" x14ac:dyDescent="0.25">
      <c r="A75" s="19"/>
      <c r="B75" s="20" t="s">
        <v>156</v>
      </c>
      <c r="C75" s="9" t="str">
        <f t="shared" si="36"/>
        <v>FC</v>
      </c>
      <c r="D75" s="70">
        <v>1</v>
      </c>
      <c r="E75" s="6"/>
      <c r="F75" s="60">
        <f t="shared" ref="F75" si="42">D75*E75</f>
        <v>0</v>
      </c>
      <c r="G75" s="61">
        <f t="shared" si="38"/>
        <v>0.1</v>
      </c>
      <c r="H75" s="72">
        <f t="shared" ref="H75" si="43">IF(G75&lt;&gt;0,F75/G75,0)</f>
        <v>0</v>
      </c>
      <c r="I75" s="32"/>
      <c r="J75" s="6"/>
      <c r="K75" s="72">
        <f t="shared" ref="K75" si="44">I75*J75</f>
        <v>0</v>
      </c>
      <c r="L75" s="180">
        <f t="shared" ref="L75" si="45">IF(OR(J75&gt;0,H75&gt;0),H75+K75,0)</f>
        <v>0</v>
      </c>
    </row>
    <row r="76" spans="1:12" customFormat="1" ht="12.5" x14ac:dyDescent="0.25">
      <c r="A76" s="19"/>
      <c r="B76" s="20"/>
      <c r="C76" s="9" t="str">
        <f t="shared" si="36"/>
        <v>FC</v>
      </c>
      <c r="D76" s="70"/>
      <c r="E76" s="6"/>
      <c r="F76" s="60">
        <f t="shared" si="37"/>
        <v>0</v>
      </c>
      <c r="G76" s="61">
        <f t="shared" si="38"/>
        <v>0.1</v>
      </c>
      <c r="H76" s="72">
        <f t="shared" si="39"/>
        <v>0</v>
      </c>
      <c r="I76" s="32"/>
      <c r="J76" s="6"/>
      <c r="K76" s="72">
        <f t="shared" si="40"/>
        <v>0</v>
      </c>
      <c r="L76" s="180">
        <f t="shared" si="41"/>
        <v>0</v>
      </c>
    </row>
    <row r="77" spans="1:12" customFormat="1" ht="12.5" x14ac:dyDescent="0.25">
      <c r="A77" s="19"/>
      <c r="B77" s="20"/>
      <c r="C77" s="9"/>
      <c r="D77" s="70"/>
      <c r="E77" s="6"/>
      <c r="F77" s="60"/>
      <c r="G77" s="61"/>
      <c r="H77" s="72"/>
      <c r="I77" s="32"/>
      <c r="J77" s="6"/>
      <c r="K77" s="72"/>
      <c r="L77" s="180"/>
    </row>
    <row r="78" spans="1:12" customFormat="1" ht="13" x14ac:dyDescent="0.3">
      <c r="A78" s="73" t="s">
        <v>126</v>
      </c>
      <c r="B78" s="217" t="s">
        <v>123</v>
      </c>
      <c r="C78" s="47"/>
      <c r="D78" s="48"/>
      <c r="E78" s="49"/>
      <c r="F78" s="49"/>
      <c r="G78" s="49"/>
      <c r="H78" s="50"/>
      <c r="I78" s="51"/>
      <c r="J78" s="49"/>
      <c r="K78" s="50"/>
      <c r="L78" s="52"/>
    </row>
    <row r="79" spans="1:12" customFormat="1" ht="25" x14ac:dyDescent="0.3">
      <c r="A79" s="19"/>
      <c r="B79" s="22" t="s">
        <v>19</v>
      </c>
      <c r="C79" s="23"/>
      <c r="D79" s="24"/>
      <c r="E79" s="17"/>
      <c r="F79" s="17"/>
      <c r="G79" s="18"/>
      <c r="H79" s="26"/>
      <c r="I79" s="31"/>
      <c r="J79" s="17"/>
      <c r="K79" s="26"/>
      <c r="L79" s="30"/>
    </row>
    <row r="80" spans="1:12" customFormat="1" ht="12.5" x14ac:dyDescent="0.25">
      <c r="A80" s="19"/>
      <c r="B80" s="20" t="s">
        <v>74</v>
      </c>
      <c r="C80" s="9" t="str">
        <f t="shared" ref="C80:C83" si="46">$B$7</f>
        <v>FC</v>
      </c>
      <c r="D80" s="70">
        <v>16</v>
      </c>
      <c r="E80" s="6"/>
      <c r="F80" s="60">
        <f>D80*E80</f>
        <v>0</v>
      </c>
      <c r="G80" s="61">
        <f t="shared" ref="G80:G95" si="47">$B$8</f>
        <v>0.1</v>
      </c>
      <c r="H80" s="72">
        <f>IF(G80&lt;&gt;0,F80/G80,0)</f>
        <v>0</v>
      </c>
      <c r="I80" s="32"/>
      <c r="J80" s="6"/>
      <c r="K80" s="72">
        <f>I80*J80</f>
        <v>0</v>
      </c>
      <c r="L80" s="180">
        <f>IF(OR(J80&gt;0,H80&gt;0),H80+K80,0)</f>
        <v>0</v>
      </c>
    </row>
    <row r="81" spans="1:12" customFormat="1" ht="12.5" x14ac:dyDescent="0.25">
      <c r="A81" s="19"/>
      <c r="B81" s="20" t="s">
        <v>159</v>
      </c>
      <c r="C81" s="9" t="str">
        <f t="shared" si="46"/>
        <v>FC</v>
      </c>
      <c r="D81" s="70">
        <v>4</v>
      </c>
      <c r="E81" s="6"/>
      <c r="F81" s="60">
        <f t="shared" ref="F81:F94" si="48">D81*E81</f>
        <v>0</v>
      </c>
      <c r="G81" s="61">
        <f t="shared" si="47"/>
        <v>0.1</v>
      </c>
      <c r="H81" s="72">
        <f t="shared" ref="H81:H94" si="49">IF(G81&lt;&gt;0,F81/G81,0)</f>
        <v>0</v>
      </c>
      <c r="I81" s="32"/>
      <c r="J81" s="6"/>
      <c r="K81" s="72">
        <f t="shared" ref="K81:K94" si="50">I81*J81</f>
        <v>0</v>
      </c>
      <c r="L81" s="180">
        <f t="shared" ref="L81:L94" si="51">IF(OR(J81&gt;0,H81&gt;0),H81+K81,0)</f>
        <v>0</v>
      </c>
    </row>
    <row r="82" spans="1:12" customFormat="1" ht="12.5" x14ac:dyDescent="0.25">
      <c r="A82" s="19"/>
      <c r="B82" s="20" t="s">
        <v>161</v>
      </c>
      <c r="C82" s="9" t="str">
        <f t="shared" si="46"/>
        <v>FC</v>
      </c>
      <c r="D82" s="70">
        <v>4</v>
      </c>
      <c r="E82" s="6"/>
      <c r="F82" s="60">
        <f t="shared" si="48"/>
        <v>0</v>
      </c>
      <c r="G82" s="61">
        <f t="shared" si="47"/>
        <v>0.1</v>
      </c>
      <c r="H82" s="72">
        <f t="shared" si="49"/>
        <v>0</v>
      </c>
      <c r="I82" s="32"/>
      <c r="J82" s="6"/>
      <c r="K82" s="72">
        <f t="shared" si="50"/>
        <v>0</v>
      </c>
      <c r="L82" s="180">
        <f t="shared" si="51"/>
        <v>0</v>
      </c>
    </row>
    <row r="83" spans="1:12" customFormat="1" ht="12.5" x14ac:dyDescent="0.25">
      <c r="A83" s="19"/>
      <c r="B83" s="20" t="s">
        <v>160</v>
      </c>
      <c r="C83" s="9" t="str">
        <f t="shared" si="46"/>
        <v>FC</v>
      </c>
      <c r="D83" s="70">
        <v>8</v>
      </c>
      <c r="E83" s="6"/>
      <c r="F83" s="60">
        <f t="shared" si="48"/>
        <v>0</v>
      </c>
      <c r="G83" s="61">
        <f t="shared" si="47"/>
        <v>0.1</v>
      </c>
      <c r="H83" s="72">
        <f t="shared" si="49"/>
        <v>0</v>
      </c>
      <c r="I83" s="32"/>
      <c r="J83" s="6"/>
      <c r="K83" s="72">
        <f t="shared" si="50"/>
        <v>0</v>
      </c>
      <c r="L83" s="180">
        <f t="shared" si="51"/>
        <v>0</v>
      </c>
    </row>
    <row r="84" spans="1:12" customFormat="1" ht="12.5" x14ac:dyDescent="0.25">
      <c r="A84" s="19"/>
      <c r="B84" s="20" t="s">
        <v>162</v>
      </c>
      <c r="C84" s="9" t="s">
        <v>46</v>
      </c>
      <c r="D84" s="70">
        <v>4</v>
      </c>
      <c r="E84" s="6"/>
      <c r="F84" s="60">
        <f t="shared" si="48"/>
        <v>0</v>
      </c>
      <c r="G84" s="61">
        <f t="shared" si="47"/>
        <v>0.1</v>
      </c>
      <c r="H84" s="72">
        <f t="shared" si="49"/>
        <v>0</v>
      </c>
      <c r="I84" s="32"/>
      <c r="J84" s="6"/>
      <c r="K84" s="72">
        <f t="shared" si="50"/>
        <v>0</v>
      </c>
      <c r="L84" s="180">
        <f t="shared" si="51"/>
        <v>0</v>
      </c>
    </row>
    <row r="85" spans="1:12" customFormat="1" ht="12.5" x14ac:dyDescent="0.25">
      <c r="A85" s="19"/>
      <c r="B85" s="214" t="s">
        <v>163</v>
      </c>
      <c r="C85" s="9" t="s">
        <v>46</v>
      </c>
      <c r="D85" s="70">
        <v>12</v>
      </c>
      <c r="E85" s="6"/>
      <c r="F85" s="60">
        <f t="shared" si="48"/>
        <v>0</v>
      </c>
      <c r="G85" s="61">
        <f t="shared" si="47"/>
        <v>0.1</v>
      </c>
      <c r="H85" s="72">
        <f t="shared" si="49"/>
        <v>0</v>
      </c>
      <c r="I85" s="32"/>
      <c r="J85" s="6"/>
      <c r="K85" s="72">
        <f t="shared" si="50"/>
        <v>0</v>
      </c>
      <c r="L85" s="180">
        <f t="shared" si="51"/>
        <v>0</v>
      </c>
    </row>
    <row r="86" spans="1:12" customFormat="1" ht="12.5" x14ac:dyDescent="0.25">
      <c r="A86" s="19"/>
      <c r="B86" s="214" t="s">
        <v>164</v>
      </c>
      <c r="C86" s="9" t="s">
        <v>46</v>
      </c>
      <c r="D86" s="70">
        <v>4</v>
      </c>
      <c r="E86" s="6"/>
      <c r="F86" s="60">
        <f t="shared" si="48"/>
        <v>0</v>
      </c>
      <c r="G86" s="61">
        <f t="shared" si="47"/>
        <v>0.1</v>
      </c>
      <c r="H86" s="72">
        <f t="shared" si="49"/>
        <v>0</v>
      </c>
      <c r="I86" s="32"/>
      <c r="J86" s="6"/>
      <c r="K86" s="72">
        <f t="shared" si="50"/>
        <v>0</v>
      </c>
      <c r="L86" s="180">
        <f t="shared" si="51"/>
        <v>0</v>
      </c>
    </row>
    <row r="87" spans="1:12" customFormat="1" ht="12.5" x14ac:dyDescent="0.25">
      <c r="A87" s="19"/>
      <c r="B87" s="214" t="s">
        <v>166</v>
      </c>
      <c r="C87" s="9" t="s">
        <v>46</v>
      </c>
      <c r="D87" s="70">
        <v>16</v>
      </c>
      <c r="E87" s="6"/>
      <c r="F87" s="60">
        <f t="shared" si="48"/>
        <v>0</v>
      </c>
      <c r="G87" s="61">
        <f t="shared" si="47"/>
        <v>0.1</v>
      </c>
      <c r="H87" s="72">
        <f t="shared" si="49"/>
        <v>0</v>
      </c>
      <c r="I87" s="32"/>
      <c r="J87" s="6"/>
      <c r="K87" s="72">
        <f t="shared" si="50"/>
        <v>0</v>
      </c>
      <c r="L87" s="180">
        <f t="shared" si="51"/>
        <v>0</v>
      </c>
    </row>
    <row r="88" spans="1:12" customFormat="1" ht="12.5" x14ac:dyDescent="0.25">
      <c r="A88" s="19"/>
      <c r="B88" s="214" t="s">
        <v>165</v>
      </c>
      <c r="C88" s="9" t="s">
        <v>46</v>
      </c>
      <c r="D88" s="70">
        <v>16</v>
      </c>
      <c r="E88" s="6"/>
      <c r="F88" s="60">
        <f t="shared" si="48"/>
        <v>0</v>
      </c>
      <c r="G88" s="61">
        <f t="shared" si="47"/>
        <v>0.1</v>
      </c>
      <c r="H88" s="72">
        <f t="shared" si="49"/>
        <v>0</v>
      </c>
      <c r="I88" s="32"/>
      <c r="J88" s="6"/>
      <c r="K88" s="72">
        <f t="shared" si="50"/>
        <v>0</v>
      </c>
      <c r="L88" s="180">
        <f t="shared" si="51"/>
        <v>0</v>
      </c>
    </row>
    <row r="89" spans="1:12" customFormat="1" ht="12.5" x14ac:dyDescent="0.25">
      <c r="A89" s="19"/>
      <c r="B89" s="20" t="s">
        <v>67</v>
      </c>
      <c r="C89" s="9" t="s">
        <v>46</v>
      </c>
      <c r="D89" s="70">
        <v>16</v>
      </c>
      <c r="E89" s="6"/>
      <c r="F89" s="60">
        <f t="shared" si="48"/>
        <v>0</v>
      </c>
      <c r="G89" s="61">
        <f t="shared" si="47"/>
        <v>0.1</v>
      </c>
      <c r="H89" s="72">
        <f t="shared" si="49"/>
        <v>0</v>
      </c>
      <c r="I89" s="32"/>
      <c r="J89" s="6"/>
      <c r="K89" s="72">
        <f t="shared" si="50"/>
        <v>0</v>
      </c>
      <c r="L89" s="180">
        <f t="shared" si="51"/>
        <v>0</v>
      </c>
    </row>
    <row r="90" spans="1:12" customFormat="1" ht="12.5" x14ac:dyDescent="0.25">
      <c r="A90" s="19"/>
      <c r="B90" s="20" t="s">
        <v>167</v>
      </c>
      <c r="C90" s="9" t="s">
        <v>46</v>
      </c>
      <c r="D90" s="70">
        <v>16</v>
      </c>
      <c r="E90" s="6"/>
      <c r="F90" s="60">
        <f t="shared" si="48"/>
        <v>0</v>
      </c>
      <c r="G90" s="61">
        <f t="shared" si="47"/>
        <v>0.1</v>
      </c>
      <c r="H90" s="72">
        <f t="shared" si="49"/>
        <v>0</v>
      </c>
      <c r="I90" s="32"/>
      <c r="J90" s="6"/>
      <c r="K90" s="72">
        <f t="shared" si="50"/>
        <v>0</v>
      </c>
      <c r="L90" s="180">
        <f t="shared" si="51"/>
        <v>0</v>
      </c>
    </row>
    <row r="91" spans="1:12" customFormat="1" ht="12.5" x14ac:dyDescent="0.25">
      <c r="A91" s="19"/>
      <c r="B91" s="20" t="s">
        <v>89</v>
      </c>
      <c r="C91" s="9" t="s">
        <v>46</v>
      </c>
      <c r="D91" s="70">
        <v>16</v>
      </c>
      <c r="E91" s="6"/>
      <c r="F91" s="60">
        <f t="shared" si="48"/>
        <v>0</v>
      </c>
      <c r="G91" s="61">
        <f t="shared" si="47"/>
        <v>0.1</v>
      </c>
      <c r="H91" s="72">
        <f t="shared" si="49"/>
        <v>0</v>
      </c>
      <c r="I91" s="32"/>
      <c r="J91" s="6"/>
      <c r="K91" s="72">
        <f t="shared" si="50"/>
        <v>0</v>
      </c>
      <c r="L91" s="180">
        <f t="shared" si="51"/>
        <v>0</v>
      </c>
    </row>
    <row r="92" spans="1:12" customFormat="1" ht="12.5" x14ac:dyDescent="0.25">
      <c r="A92" s="19"/>
      <c r="B92" s="20" t="s">
        <v>94</v>
      </c>
      <c r="C92" s="9" t="s">
        <v>46</v>
      </c>
      <c r="D92" s="70">
        <v>32</v>
      </c>
      <c r="E92" s="6"/>
      <c r="F92" s="60">
        <f t="shared" si="48"/>
        <v>0</v>
      </c>
      <c r="G92" s="61">
        <f t="shared" si="47"/>
        <v>0.1</v>
      </c>
      <c r="H92" s="72">
        <f t="shared" si="49"/>
        <v>0</v>
      </c>
      <c r="I92" s="32"/>
      <c r="J92" s="6"/>
      <c r="K92" s="72">
        <f t="shared" si="50"/>
        <v>0</v>
      </c>
      <c r="L92" s="180">
        <f t="shared" si="51"/>
        <v>0</v>
      </c>
    </row>
    <row r="93" spans="1:12" customFormat="1" ht="12.5" x14ac:dyDescent="0.25">
      <c r="A93" s="19"/>
      <c r="B93" s="214" t="s">
        <v>95</v>
      </c>
      <c r="C93" s="9" t="s">
        <v>46</v>
      </c>
      <c r="D93" s="70">
        <v>4</v>
      </c>
      <c r="E93" s="6"/>
      <c r="F93" s="60">
        <f t="shared" si="48"/>
        <v>0</v>
      </c>
      <c r="G93" s="61">
        <f t="shared" si="47"/>
        <v>0.1</v>
      </c>
      <c r="H93" s="72">
        <f t="shared" si="49"/>
        <v>0</v>
      </c>
      <c r="I93" s="32"/>
      <c r="J93" s="6"/>
      <c r="K93" s="72">
        <f t="shared" si="50"/>
        <v>0</v>
      </c>
      <c r="L93" s="180">
        <f t="shared" si="51"/>
        <v>0</v>
      </c>
    </row>
    <row r="94" spans="1:12" customFormat="1" ht="12.5" x14ac:dyDescent="0.25">
      <c r="A94" s="19"/>
      <c r="B94" s="214" t="s">
        <v>168</v>
      </c>
      <c r="C94" s="9" t="s">
        <v>46</v>
      </c>
      <c r="D94" s="70">
        <v>12</v>
      </c>
      <c r="E94" s="6"/>
      <c r="F94" s="60">
        <f t="shared" si="48"/>
        <v>0</v>
      </c>
      <c r="G94" s="61">
        <f t="shared" si="47"/>
        <v>0.1</v>
      </c>
      <c r="H94" s="72">
        <f t="shared" si="49"/>
        <v>0</v>
      </c>
      <c r="I94" s="32"/>
      <c r="J94" s="6"/>
      <c r="K94" s="72">
        <f t="shared" si="50"/>
        <v>0</v>
      </c>
      <c r="L94" s="180">
        <f t="shared" si="51"/>
        <v>0</v>
      </c>
    </row>
    <row r="95" spans="1:12" customFormat="1" ht="12.5" x14ac:dyDescent="0.25">
      <c r="A95" s="19"/>
      <c r="B95" s="214"/>
      <c r="C95" s="9" t="s">
        <v>46</v>
      </c>
      <c r="D95" s="70"/>
      <c r="E95" s="6"/>
      <c r="F95" s="60">
        <f t="shared" ref="F95" si="52">D95*E95</f>
        <v>0</v>
      </c>
      <c r="G95" s="61">
        <f t="shared" si="47"/>
        <v>0.1</v>
      </c>
      <c r="H95" s="72">
        <f t="shared" ref="H95" si="53">IF(G95&lt;&gt;0,F95/G95,0)</f>
        <v>0</v>
      </c>
      <c r="I95" s="32"/>
      <c r="J95" s="6"/>
      <c r="K95" s="72">
        <f t="shared" ref="K95" si="54">I95*J95</f>
        <v>0</v>
      </c>
      <c r="L95" s="180">
        <f t="shared" ref="L95" si="55">IF(OR(J95&gt;0,H95&gt;0),H95+K95,0)</f>
        <v>0</v>
      </c>
    </row>
    <row r="96" spans="1:12" customFormat="1" ht="12.5" x14ac:dyDescent="0.25">
      <c r="A96" s="19"/>
      <c r="B96" s="214"/>
      <c r="C96" s="9"/>
      <c r="D96" s="70"/>
      <c r="E96" s="6"/>
      <c r="F96" s="60"/>
      <c r="G96" s="61"/>
      <c r="H96" s="72"/>
      <c r="I96" s="32"/>
      <c r="J96" s="6"/>
      <c r="K96" s="72"/>
      <c r="L96" s="180"/>
    </row>
    <row r="97" spans="1:12" customFormat="1" ht="13" x14ac:dyDescent="0.3">
      <c r="A97" s="73" t="s">
        <v>127</v>
      </c>
      <c r="B97" s="217" t="s">
        <v>128</v>
      </c>
      <c r="C97" s="47"/>
      <c r="D97" s="48"/>
      <c r="E97" s="49"/>
      <c r="F97" s="49"/>
      <c r="G97" s="49"/>
      <c r="H97" s="50"/>
      <c r="I97" s="51"/>
      <c r="J97" s="49"/>
      <c r="K97" s="50"/>
      <c r="L97" s="52"/>
    </row>
    <row r="98" spans="1:12" customFormat="1" ht="25" x14ac:dyDescent="0.25">
      <c r="A98" s="19"/>
      <c r="B98" s="219" t="s">
        <v>179</v>
      </c>
      <c r="C98" s="9"/>
      <c r="D98" s="70"/>
      <c r="E98" s="6"/>
      <c r="F98" s="60">
        <f t="shared" ref="F98:F101" si="56">D98*E98</f>
        <v>0</v>
      </c>
      <c r="G98" s="61">
        <f t="shared" ref="G98:G101" si="57">$B$8</f>
        <v>0.1</v>
      </c>
      <c r="H98" s="72">
        <f t="shared" ref="H98:H101" si="58">IF(G98&lt;&gt;0,F98/G98,0)</f>
        <v>0</v>
      </c>
      <c r="I98" s="32"/>
      <c r="J98" s="6"/>
      <c r="K98" s="72">
        <f t="shared" ref="K98:K101" si="59">I98*J98</f>
        <v>0</v>
      </c>
      <c r="L98" s="180">
        <f t="shared" ref="L98:L101" si="60">IF(OR(J98&gt;0,H98&gt;0),H98+K98,0)</f>
        <v>0</v>
      </c>
    </row>
    <row r="99" spans="1:12" customFormat="1" ht="12.5" x14ac:dyDescent="0.25">
      <c r="A99" s="19"/>
      <c r="B99" s="20" t="s">
        <v>181</v>
      </c>
      <c r="C99" s="9" t="str">
        <f t="shared" ref="C99:C100" si="61">$B$7</f>
        <v>FC</v>
      </c>
      <c r="D99" s="70"/>
      <c r="E99" s="6"/>
      <c r="F99" s="60">
        <f t="shared" si="56"/>
        <v>0</v>
      </c>
      <c r="G99" s="61">
        <f t="shared" si="57"/>
        <v>0.1</v>
      </c>
      <c r="H99" s="72">
        <f t="shared" si="58"/>
        <v>0</v>
      </c>
      <c r="I99" s="32"/>
      <c r="J99" s="6"/>
      <c r="K99" s="72">
        <f t="shared" si="59"/>
        <v>0</v>
      </c>
      <c r="L99" s="180">
        <f t="shared" si="60"/>
        <v>0</v>
      </c>
    </row>
    <row r="100" spans="1:12" customFormat="1" ht="12.5" x14ac:dyDescent="0.25">
      <c r="A100" s="19"/>
      <c r="B100" s="20" t="s">
        <v>135</v>
      </c>
      <c r="C100" s="9" t="str">
        <f t="shared" si="61"/>
        <v>FC</v>
      </c>
      <c r="D100" s="70"/>
      <c r="E100" s="6"/>
      <c r="F100" s="60">
        <f t="shared" si="56"/>
        <v>0</v>
      </c>
      <c r="G100" s="61">
        <f t="shared" si="57"/>
        <v>0.1</v>
      </c>
      <c r="H100" s="72">
        <f t="shared" si="58"/>
        <v>0</v>
      </c>
      <c r="I100" s="32">
        <v>25</v>
      </c>
      <c r="J100" s="6"/>
      <c r="K100" s="72">
        <f t="shared" si="59"/>
        <v>0</v>
      </c>
      <c r="L100" s="180">
        <f t="shared" si="60"/>
        <v>0</v>
      </c>
    </row>
    <row r="101" spans="1:12" customFormat="1" ht="12.5" x14ac:dyDescent="0.25">
      <c r="A101" s="19"/>
      <c r="B101" s="20"/>
      <c r="C101" s="9"/>
      <c r="D101" s="70"/>
      <c r="E101" s="6"/>
      <c r="F101" s="60">
        <f t="shared" si="56"/>
        <v>0</v>
      </c>
      <c r="G101" s="61">
        <f t="shared" si="57"/>
        <v>0.1</v>
      </c>
      <c r="H101" s="72">
        <f t="shared" si="58"/>
        <v>0</v>
      </c>
      <c r="I101" s="32"/>
      <c r="J101" s="6"/>
      <c r="K101" s="72">
        <f t="shared" si="59"/>
        <v>0</v>
      </c>
      <c r="L101" s="180">
        <f t="shared" si="60"/>
        <v>0</v>
      </c>
    </row>
    <row r="102" spans="1:12" customFormat="1" ht="12.5" x14ac:dyDescent="0.25">
      <c r="A102" s="19"/>
      <c r="B102" s="20"/>
      <c r="C102" s="9"/>
      <c r="D102" s="70"/>
      <c r="E102" s="6"/>
      <c r="F102" s="60"/>
      <c r="G102" s="61"/>
      <c r="H102" s="72"/>
      <c r="I102" s="32"/>
      <c r="J102" s="6"/>
      <c r="K102" s="72"/>
      <c r="L102" s="180"/>
    </row>
    <row r="103" spans="1:12" ht="13" x14ac:dyDescent="0.3">
      <c r="A103" s="73" t="s">
        <v>176</v>
      </c>
      <c r="B103" s="73" t="s">
        <v>175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</row>
    <row r="104" spans="1:12" ht="25" x14ac:dyDescent="0.25">
      <c r="A104" s="216"/>
      <c r="B104" s="22" t="s">
        <v>178</v>
      </c>
      <c r="C104" s="9"/>
      <c r="D104" s="76"/>
      <c r="E104" s="12"/>
      <c r="F104" s="60"/>
      <c r="G104" s="61"/>
      <c r="H104" s="72"/>
      <c r="I104" s="32"/>
      <c r="J104" s="6"/>
      <c r="K104" s="72"/>
      <c r="L104" s="180"/>
    </row>
    <row r="105" spans="1:12" ht="12.5" x14ac:dyDescent="0.25">
      <c r="A105" s="19"/>
      <c r="B105" s="223"/>
      <c r="C105" s="9" t="str">
        <f t="shared" ref="C105" si="62">$B$7</f>
        <v>FC</v>
      </c>
      <c r="D105" s="70"/>
      <c r="E105" s="6"/>
      <c r="F105" s="60">
        <f t="shared" ref="F105" si="63">D105*E105</f>
        <v>0</v>
      </c>
      <c r="G105" s="61">
        <f t="shared" ref="G105" si="64">$B$8</f>
        <v>0.1</v>
      </c>
      <c r="H105" s="72">
        <f t="shared" ref="H105" si="65">IF(G105&lt;&gt;0,F105/G105,0)</f>
        <v>0</v>
      </c>
      <c r="I105" s="32"/>
      <c r="J105" s="6"/>
      <c r="K105" s="72">
        <f t="shared" ref="K105" si="66">I105*J105</f>
        <v>0</v>
      </c>
      <c r="L105" s="180">
        <f t="shared" ref="L105" si="67">IF(OR(J105&gt;0,H105&gt;0),H105+K105,0)</f>
        <v>0</v>
      </c>
    </row>
    <row r="106" spans="1:12" ht="12.5" x14ac:dyDescent="0.25">
      <c r="A106" s="19"/>
      <c r="B106" s="223"/>
      <c r="C106" s="9"/>
      <c r="D106" s="221"/>
      <c r="E106" s="222"/>
      <c r="F106" s="224"/>
      <c r="G106" s="225"/>
      <c r="H106" s="226"/>
      <c r="I106" s="32"/>
      <c r="J106" s="227"/>
      <c r="K106" s="226"/>
      <c r="L106" s="228"/>
    </row>
    <row r="107" spans="1:12" ht="13" x14ac:dyDescent="0.3">
      <c r="A107" s="73" t="s">
        <v>177</v>
      </c>
      <c r="B107" s="73" t="s">
        <v>91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</row>
    <row r="108" spans="1:12" ht="50" x14ac:dyDescent="0.25">
      <c r="A108" s="216"/>
      <c r="B108" s="22" t="s">
        <v>180</v>
      </c>
      <c r="C108" s="9"/>
      <c r="D108" s="76"/>
      <c r="E108" s="12"/>
      <c r="F108" s="60"/>
      <c r="G108" s="61"/>
      <c r="H108" s="72"/>
      <c r="I108" s="32"/>
      <c r="J108" s="6"/>
      <c r="K108" s="72"/>
      <c r="L108" s="180"/>
    </row>
    <row r="109" spans="1:12" ht="12.5" x14ac:dyDescent="0.25">
      <c r="A109" s="216"/>
      <c r="B109" s="21" t="s">
        <v>48</v>
      </c>
      <c r="C109" s="9"/>
      <c r="D109" s="76"/>
      <c r="E109" s="12"/>
      <c r="F109" s="60"/>
      <c r="G109" s="61"/>
      <c r="H109" s="72"/>
      <c r="I109" s="32"/>
      <c r="J109" s="6"/>
      <c r="K109" s="72"/>
      <c r="L109" s="180"/>
    </row>
    <row r="110" spans="1:12" customFormat="1" ht="12.5" x14ac:dyDescent="0.25">
      <c r="A110" s="19"/>
      <c r="B110" s="20" t="s">
        <v>154</v>
      </c>
      <c r="C110" s="9" t="str">
        <f t="shared" ref="C110:C111" si="68">$B$7</f>
        <v>FC</v>
      </c>
      <c r="D110" s="70">
        <v>2000</v>
      </c>
      <c r="E110" s="6"/>
      <c r="F110" s="60">
        <f t="shared" ref="F110" si="69">D110*E110</f>
        <v>0</v>
      </c>
      <c r="G110" s="61">
        <f t="shared" ref="G110:G111" si="70">$B$8</f>
        <v>0.1</v>
      </c>
      <c r="H110" s="72">
        <f t="shared" ref="H110" si="71">IF(G110&lt;&gt;0,F110/G110,0)</f>
        <v>0</v>
      </c>
      <c r="I110" s="32"/>
      <c r="J110" s="6"/>
      <c r="K110" s="72">
        <f t="shared" ref="K110" si="72">I110*J110</f>
        <v>0</v>
      </c>
      <c r="L110" s="180">
        <f t="shared" ref="L110" si="73">IF(OR(J110&gt;0,H110&gt;0),H110+K110,0)</f>
        <v>0</v>
      </c>
    </row>
    <row r="111" spans="1:12" customFormat="1" ht="12.5" x14ac:dyDescent="0.25">
      <c r="A111" s="19"/>
      <c r="B111" s="20" t="s">
        <v>155</v>
      </c>
      <c r="C111" s="9" t="str">
        <f t="shared" si="68"/>
        <v>FC</v>
      </c>
      <c r="D111" s="70">
        <v>2000</v>
      </c>
      <c r="E111" s="6"/>
      <c r="F111" s="60">
        <f t="shared" ref="F111" si="74">D111*E111</f>
        <v>0</v>
      </c>
      <c r="G111" s="61">
        <f t="shared" si="70"/>
        <v>0.1</v>
      </c>
      <c r="H111" s="72">
        <f t="shared" ref="H111" si="75">IF(G111&lt;&gt;0,F111/G111,0)</f>
        <v>0</v>
      </c>
      <c r="I111" s="32"/>
      <c r="J111" s="6"/>
      <c r="K111" s="72">
        <f t="shared" ref="K111" si="76">I111*J111</f>
        <v>0</v>
      </c>
      <c r="L111" s="180">
        <f t="shared" ref="L111" si="77">IF(OR(J111&gt;0,H111&gt;0),H111+K111,0)</f>
        <v>0</v>
      </c>
    </row>
    <row r="112" spans="1:12" ht="13" thickBot="1" x14ac:dyDescent="0.3">
      <c r="A112" s="14"/>
      <c r="B112" s="15"/>
      <c r="C112" s="9"/>
      <c r="D112" s="76"/>
      <c r="E112" s="12"/>
      <c r="F112" s="60"/>
      <c r="G112" s="61"/>
      <c r="H112" s="72"/>
      <c r="I112" s="32"/>
      <c r="J112" s="6"/>
      <c r="K112" s="72"/>
      <c r="L112" s="180"/>
    </row>
    <row r="113" spans="1:12" ht="13.5" thickBot="1" x14ac:dyDescent="0.35">
      <c r="A113" s="213"/>
      <c r="B113" s="113" t="str">
        <f>+"SUB-TOTAL:  "&amp;A15</f>
        <v>SUB-TOTAL:  G3</v>
      </c>
      <c r="C113" s="114"/>
      <c r="D113" s="115"/>
      <c r="E113" s="116">
        <f>SUM(E18:E112)</f>
        <v>0</v>
      </c>
      <c r="F113" s="116">
        <f>SUM(F18:F112)</f>
        <v>0</v>
      </c>
      <c r="G113" s="116">
        <f>$B$8</f>
        <v>0.1</v>
      </c>
      <c r="H113" s="178">
        <f>SUM(H18:H112)</f>
        <v>0</v>
      </c>
      <c r="I113" s="179"/>
      <c r="J113" s="116"/>
      <c r="K113" s="178">
        <f>SUM(K18:K112)</f>
        <v>0</v>
      </c>
      <c r="L113" s="175">
        <f>SUM(L18:L112)</f>
        <v>0</v>
      </c>
    </row>
    <row r="114" spans="1:12" ht="13" x14ac:dyDescent="0.3">
      <c r="A114" s="1"/>
      <c r="B114" s="1"/>
      <c r="C114" s="4"/>
      <c r="D114" s="37"/>
      <c r="E114" s="40"/>
      <c r="F114" s="40"/>
      <c r="G114" s="1"/>
      <c r="H114" s="28"/>
      <c r="I114" s="34"/>
      <c r="J114" s="40"/>
      <c r="K114" s="42"/>
      <c r="L114" s="42"/>
    </row>
    <row r="115" spans="1:12" ht="10.5" x14ac:dyDescent="0.25">
      <c r="D115" s="38"/>
      <c r="E115" s="39"/>
      <c r="F115" s="41"/>
      <c r="H115" s="29"/>
      <c r="I115" s="35"/>
      <c r="J115" s="39"/>
      <c r="K115" s="43"/>
      <c r="L115" s="43"/>
    </row>
    <row r="116" spans="1:12" ht="10.5" x14ac:dyDescent="0.25">
      <c r="D116" s="38"/>
      <c r="E116" s="39"/>
      <c r="F116" s="41"/>
      <c r="H116" s="29"/>
      <c r="I116" s="35"/>
      <c r="J116" s="39"/>
      <c r="K116" s="43"/>
      <c r="L116" s="43"/>
    </row>
    <row r="117" spans="1:12" ht="10.5" x14ac:dyDescent="0.25">
      <c r="D117" s="38"/>
      <c r="E117" s="39"/>
      <c r="F117" s="41"/>
      <c r="H117" s="29"/>
      <c r="I117" s="35"/>
      <c r="J117" s="39"/>
      <c r="K117" s="43"/>
      <c r="L117" s="43"/>
    </row>
    <row r="118" spans="1:12" ht="10.5" x14ac:dyDescent="0.25">
      <c r="D118" s="38"/>
      <c r="E118" s="39"/>
      <c r="F118" s="41"/>
      <c r="H118" s="29"/>
      <c r="I118" s="35"/>
      <c r="J118" s="39"/>
      <c r="K118" s="43"/>
      <c r="L118" s="43"/>
    </row>
    <row r="119" spans="1:12" ht="10.5" x14ac:dyDescent="0.25">
      <c r="D119" s="38"/>
      <c r="E119" s="39"/>
      <c r="F119" s="41"/>
      <c r="H119" s="29"/>
      <c r="I119" s="35"/>
      <c r="J119" s="39"/>
      <c r="K119" s="43"/>
      <c r="L119" s="43"/>
    </row>
    <row r="120" spans="1:12" ht="10.5" x14ac:dyDescent="0.25">
      <c r="D120" s="38"/>
      <c r="E120" s="39"/>
      <c r="F120" s="41"/>
      <c r="H120" s="29"/>
      <c r="I120" s="35"/>
      <c r="J120" s="39"/>
      <c r="K120" s="43"/>
      <c r="L120" s="43"/>
    </row>
    <row r="121" spans="1:12" ht="10.5" x14ac:dyDescent="0.25">
      <c r="D121" s="38"/>
      <c r="E121" s="39"/>
      <c r="F121" s="41"/>
      <c r="H121" s="29"/>
      <c r="I121" s="35"/>
      <c r="J121" s="39"/>
      <c r="K121" s="43"/>
      <c r="L121" s="43"/>
    </row>
    <row r="122" spans="1:12" ht="10.5" x14ac:dyDescent="0.25">
      <c r="D122" s="38"/>
      <c r="E122" s="39"/>
      <c r="F122" s="41"/>
      <c r="H122" s="29"/>
      <c r="I122" s="35"/>
      <c r="J122" s="39"/>
      <c r="K122" s="43"/>
      <c r="L122" s="43"/>
    </row>
    <row r="123" spans="1:12" ht="10.5" x14ac:dyDescent="0.25">
      <c r="D123" s="38"/>
      <c r="E123" s="39"/>
      <c r="F123" s="41"/>
      <c r="H123" s="29"/>
      <c r="I123" s="35"/>
      <c r="J123" s="39"/>
      <c r="K123" s="43"/>
      <c r="L123" s="43"/>
    </row>
    <row r="124" spans="1:12" ht="10.5" x14ac:dyDescent="0.25">
      <c r="D124" s="38"/>
      <c r="E124" s="39"/>
      <c r="F124" s="41"/>
      <c r="H124" s="29"/>
      <c r="I124" s="35"/>
      <c r="J124" s="39"/>
      <c r="K124" s="43"/>
      <c r="L124" s="43"/>
    </row>
    <row r="125" spans="1:12" ht="10.5" x14ac:dyDescent="0.25">
      <c r="D125" s="38"/>
      <c r="E125" s="39"/>
      <c r="F125" s="41"/>
      <c r="H125" s="29"/>
      <c r="I125" s="35"/>
      <c r="J125" s="39"/>
      <c r="K125" s="43"/>
      <c r="L125" s="43"/>
    </row>
    <row r="126" spans="1:12" ht="10.5" x14ac:dyDescent="0.25">
      <c r="D126" s="38"/>
      <c r="E126" s="39"/>
      <c r="F126" s="41"/>
      <c r="H126" s="29"/>
      <c r="I126" s="35"/>
      <c r="J126" s="39"/>
      <c r="K126" s="43"/>
      <c r="L126" s="43"/>
    </row>
    <row r="127" spans="1:12" ht="10.5" x14ac:dyDescent="0.25">
      <c r="D127" s="38"/>
      <c r="E127" s="39"/>
      <c r="F127" s="41"/>
      <c r="H127" s="29"/>
      <c r="I127" s="35"/>
      <c r="J127" s="39"/>
      <c r="K127" s="43"/>
      <c r="L127" s="43"/>
    </row>
    <row r="128" spans="1:12" ht="10.5" x14ac:dyDescent="0.25">
      <c r="D128" s="38"/>
      <c r="E128" s="39"/>
      <c r="F128" s="41"/>
      <c r="H128" s="29"/>
      <c r="I128" s="35"/>
      <c r="J128" s="39"/>
      <c r="K128" s="43"/>
      <c r="L128" s="43"/>
    </row>
    <row r="129" spans="4:12" ht="10.5" x14ac:dyDescent="0.25">
      <c r="D129" s="38"/>
      <c r="E129" s="39"/>
      <c r="F129" s="41"/>
      <c r="H129" s="29"/>
      <c r="I129" s="35"/>
      <c r="J129" s="39"/>
      <c r="K129" s="43"/>
      <c r="L129" s="43"/>
    </row>
    <row r="130" spans="4:12" ht="10.5" x14ac:dyDescent="0.25">
      <c r="D130" s="38"/>
      <c r="E130" s="39"/>
      <c r="F130" s="41"/>
      <c r="H130" s="29"/>
      <c r="I130" s="35"/>
      <c r="J130" s="39"/>
      <c r="K130" s="43"/>
      <c r="L130" s="43"/>
    </row>
    <row r="131" spans="4:12" ht="10.5" x14ac:dyDescent="0.25">
      <c r="D131" s="38"/>
      <c r="E131" s="39"/>
      <c r="F131" s="41"/>
      <c r="H131" s="29"/>
      <c r="I131" s="35"/>
      <c r="J131" s="39"/>
      <c r="K131" s="43"/>
      <c r="L131" s="43"/>
    </row>
    <row r="132" spans="4:12" ht="10.5" x14ac:dyDescent="0.25">
      <c r="D132" s="38"/>
      <c r="E132" s="39"/>
      <c r="F132" s="41"/>
      <c r="H132" s="29"/>
      <c r="I132" s="35"/>
      <c r="J132" s="39"/>
      <c r="K132" s="43"/>
      <c r="L132" s="43"/>
    </row>
    <row r="133" spans="4:12" ht="10.5" x14ac:dyDescent="0.25">
      <c r="D133" s="38"/>
      <c r="E133" s="39"/>
      <c r="F133" s="41"/>
      <c r="H133" s="29"/>
      <c r="I133" s="35"/>
      <c r="J133" s="39"/>
      <c r="K133" s="43"/>
      <c r="L133" s="43"/>
    </row>
    <row r="134" spans="4:12" ht="10.5" x14ac:dyDescent="0.25">
      <c r="D134" s="38"/>
      <c r="E134" s="39"/>
      <c r="F134" s="41"/>
      <c r="H134" s="29"/>
      <c r="I134" s="35"/>
      <c r="J134" s="39"/>
      <c r="K134" s="43"/>
      <c r="L134" s="43"/>
    </row>
    <row r="135" spans="4:12" ht="10.5" x14ac:dyDescent="0.25">
      <c r="D135" s="38"/>
      <c r="E135" s="39"/>
      <c r="F135" s="41"/>
      <c r="H135" s="29"/>
      <c r="I135" s="35"/>
      <c r="J135" s="39"/>
      <c r="K135" s="43"/>
      <c r="L135" s="43"/>
    </row>
    <row r="136" spans="4:12" ht="10.5" x14ac:dyDescent="0.25">
      <c r="D136" s="38"/>
      <c r="E136" s="39"/>
      <c r="F136" s="41"/>
      <c r="H136" s="29"/>
      <c r="I136" s="35"/>
      <c r="J136" s="39"/>
      <c r="K136" s="43"/>
      <c r="L136" s="43"/>
    </row>
    <row r="137" spans="4:12" ht="10.5" x14ac:dyDescent="0.25">
      <c r="D137" s="38"/>
      <c r="E137" s="39"/>
      <c r="F137" s="41"/>
      <c r="H137" s="29"/>
      <c r="I137" s="35"/>
      <c r="J137" s="39"/>
      <c r="K137" s="43"/>
      <c r="L137" s="43"/>
    </row>
    <row r="138" spans="4:12" ht="10.5" x14ac:dyDescent="0.25">
      <c r="D138" s="38"/>
      <c r="E138" s="39"/>
      <c r="F138" s="41"/>
      <c r="H138" s="29"/>
      <c r="I138" s="35"/>
      <c r="J138" s="39"/>
      <c r="K138" s="43"/>
      <c r="L138" s="43"/>
    </row>
    <row r="139" spans="4:12" ht="10.5" x14ac:dyDescent="0.25">
      <c r="D139" s="38"/>
      <c r="E139" s="39"/>
      <c r="F139" s="41"/>
      <c r="H139" s="29"/>
      <c r="I139" s="35"/>
      <c r="J139" s="39"/>
      <c r="K139" s="43"/>
      <c r="L139" s="43"/>
    </row>
    <row r="140" spans="4:12" ht="10.5" x14ac:dyDescent="0.25">
      <c r="D140" s="38"/>
      <c r="E140" s="39"/>
      <c r="F140" s="41"/>
      <c r="H140" s="29"/>
      <c r="I140" s="35"/>
      <c r="J140" s="39"/>
      <c r="K140" s="43"/>
      <c r="L140" s="43"/>
    </row>
    <row r="141" spans="4:12" ht="10.5" x14ac:dyDescent="0.25">
      <c r="D141" s="38"/>
      <c r="E141" s="39"/>
      <c r="F141" s="41"/>
      <c r="H141" s="29"/>
      <c r="I141" s="35"/>
      <c r="J141" s="39"/>
      <c r="K141" s="43"/>
      <c r="L141" s="43"/>
    </row>
    <row r="142" spans="4:12" ht="10.5" x14ac:dyDescent="0.25">
      <c r="D142" s="38"/>
      <c r="E142" s="39"/>
      <c r="F142" s="41"/>
      <c r="H142" s="29"/>
      <c r="I142" s="35"/>
      <c r="J142" s="39"/>
      <c r="K142" s="43"/>
      <c r="L142" s="43"/>
    </row>
    <row r="143" spans="4:12" ht="10.5" x14ac:dyDescent="0.25">
      <c r="D143" s="38"/>
      <c r="E143" s="39"/>
      <c r="F143" s="41"/>
      <c r="H143" s="29"/>
      <c r="I143" s="35"/>
      <c r="J143" s="39"/>
      <c r="K143" s="43"/>
      <c r="L143" s="43"/>
    </row>
    <row r="144" spans="4:12" ht="10.5" x14ac:dyDescent="0.25">
      <c r="D144" s="38"/>
      <c r="E144" s="39"/>
      <c r="F144" s="41"/>
      <c r="H144" s="29"/>
      <c r="I144" s="35"/>
      <c r="J144" s="39"/>
      <c r="K144" s="43"/>
      <c r="L144" s="43"/>
    </row>
    <row r="145" spans="4:12" ht="10.5" x14ac:dyDescent="0.25">
      <c r="D145" s="38"/>
      <c r="E145" s="39"/>
      <c r="F145" s="41"/>
      <c r="H145" s="29"/>
      <c r="I145" s="35"/>
      <c r="J145" s="39"/>
      <c r="K145" s="43"/>
      <c r="L145" s="43"/>
    </row>
    <row r="146" spans="4:12" ht="10.5" x14ac:dyDescent="0.25">
      <c r="D146" s="38"/>
      <c r="E146" s="39"/>
      <c r="F146" s="41"/>
      <c r="H146" s="29"/>
      <c r="I146" s="35"/>
      <c r="J146" s="39"/>
      <c r="K146" s="43"/>
      <c r="L146" s="43"/>
    </row>
    <row r="147" spans="4:12" ht="10.5" x14ac:dyDescent="0.25">
      <c r="D147" s="38"/>
      <c r="E147" s="39"/>
      <c r="F147" s="41"/>
      <c r="H147" s="29"/>
      <c r="I147" s="35"/>
      <c r="J147" s="39"/>
      <c r="K147" s="43"/>
      <c r="L147" s="43"/>
    </row>
    <row r="148" spans="4:12" ht="10.5" x14ac:dyDescent="0.25">
      <c r="D148" s="38"/>
      <c r="E148" s="39"/>
      <c r="F148" s="41"/>
      <c r="H148" s="29"/>
      <c r="I148" s="35"/>
      <c r="J148" s="39"/>
      <c r="K148" s="43"/>
      <c r="L148" s="43"/>
    </row>
    <row r="149" spans="4:12" ht="10.5" x14ac:dyDescent="0.25">
      <c r="D149" s="38"/>
      <c r="E149" s="39"/>
      <c r="F149" s="41"/>
      <c r="H149" s="29"/>
      <c r="I149" s="35"/>
      <c r="J149" s="39"/>
      <c r="K149" s="43"/>
      <c r="L149" s="43"/>
    </row>
    <row r="150" spans="4:12" ht="10.5" x14ac:dyDescent="0.25">
      <c r="D150" s="38"/>
      <c r="E150" s="39"/>
      <c r="F150" s="41"/>
      <c r="H150" s="29"/>
      <c r="I150" s="35"/>
      <c r="J150" s="39"/>
      <c r="K150" s="43"/>
      <c r="L150" s="43"/>
    </row>
    <row r="151" spans="4:12" ht="10.5" x14ac:dyDescent="0.25">
      <c r="D151" s="38"/>
      <c r="E151" s="39"/>
      <c r="F151" s="41"/>
      <c r="H151" s="29"/>
      <c r="I151" s="35"/>
      <c r="J151" s="39"/>
      <c r="K151" s="43"/>
      <c r="L151" s="43"/>
    </row>
    <row r="152" spans="4:12" ht="10.5" x14ac:dyDescent="0.25">
      <c r="D152" s="38"/>
      <c r="E152" s="39"/>
      <c r="F152" s="41"/>
      <c r="H152" s="29"/>
      <c r="I152" s="35"/>
      <c r="J152" s="39"/>
      <c r="K152" s="43"/>
      <c r="L152" s="43"/>
    </row>
    <row r="153" spans="4:12" ht="10.5" x14ac:dyDescent="0.25">
      <c r="D153" s="38"/>
      <c r="E153" s="39"/>
      <c r="F153" s="41"/>
      <c r="H153" s="29"/>
      <c r="I153" s="35"/>
      <c r="J153" s="39"/>
      <c r="K153" s="43"/>
      <c r="L153" s="43"/>
    </row>
    <row r="154" spans="4:12" ht="10.5" x14ac:dyDescent="0.25">
      <c r="D154" s="38"/>
      <c r="E154" s="39"/>
      <c r="F154" s="41"/>
      <c r="H154" s="29"/>
      <c r="I154" s="35"/>
      <c r="J154" s="39"/>
      <c r="K154" s="43"/>
      <c r="L154" s="43"/>
    </row>
    <row r="155" spans="4:12" ht="10.5" x14ac:dyDescent="0.25">
      <c r="D155" s="38"/>
      <c r="E155" s="39"/>
      <c r="F155" s="41"/>
      <c r="H155" s="29"/>
      <c r="I155" s="35"/>
      <c r="J155" s="39"/>
      <c r="K155" s="43"/>
      <c r="L155" s="43"/>
    </row>
    <row r="156" spans="4:12" ht="10.5" x14ac:dyDescent="0.25">
      <c r="D156" s="38"/>
      <c r="E156" s="39"/>
      <c r="F156" s="41"/>
      <c r="H156" s="29"/>
      <c r="I156" s="35"/>
      <c r="J156" s="39"/>
      <c r="K156" s="43"/>
      <c r="L156" s="43"/>
    </row>
    <row r="157" spans="4:12" ht="10.5" x14ac:dyDescent="0.25">
      <c r="D157" s="38"/>
      <c r="E157" s="39"/>
      <c r="F157" s="41"/>
      <c r="H157" s="29"/>
      <c r="I157" s="35"/>
      <c r="J157" s="39"/>
      <c r="K157" s="43"/>
      <c r="L157" s="43"/>
    </row>
    <row r="158" spans="4:12" ht="10.5" x14ac:dyDescent="0.25">
      <c r="D158" s="38"/>
      <c r="E158" s="39"/>
      <c r="F158" s="41"/>
      <c r="H158" s="29"/>
      <c r="I158" s="35"/>
      <c r="J158" s="39"/>
      <c r="K158" s="43"/>
      <c r="L158" s="43"/>
    </row>
    <row r="159" spans="4:12" ht="10.5" x14ac:dyDescent="0.25">
      <c r="D159" s="38"/>
      <c r="E159" s="39"/>
      <c r="F159" s="41"/>
      <c r="H159" s="29"/>
      <c r="I159" s="35"/>
      <c r="J159" s="39"/>
      <c r="K159" s="43"/>
      <c r="L159" s="43"/>
    </row>
    <row r="160" spans="4:12" ht="10.5" x14ac:dyDescent="0.25">
      <c r="D160" s="38"/>
      <c r="E160" s="39"/>
      <c r="F160" s="41"/>
      <c r="H160" s="29"/>
      <c r="I160" s="35"/>
      <c r="J160" s="39"/>
      <c r="K160" s="43"/>
      <c r="L160" s="43"/>
    </row>
    <row r="161" spans="4:12" ht="10.5" x14ac:dyDescent="0.25">
      <c r="D161" s="38"/>
      <c r="E161" s="39"/>
      <c r="F161" s="41"/>
      <c r="H161" s="29"/>
      <c r="I161" s="35"/>
      <c r="J161" s="39"/>
      <c r="K161" s="43"/>
      <c r="L161" s="43"/>
    </row>
    <row r="162" spans="4:12" ht="10.5" x14ac:dyDescent="0.25">
      <c r="D162" s="38"/>
      <c r="E162" s="39"/>
      <c r="F162" s="41"/>
      <c r="H162" s="29"/>
      <c r="I162" s="35"/>
      <c r="J162" s="39"/>
      <c r="K162" s="43"/>
      <c r="L162" s="43"/>
    </row>
    <row r="163" spans="4:12" ht="10.5" x14ac:dyDescent="0.25">
      <c r="D163" s="38"/>
      <c r="E163" s="39"/>
      <c r="F163" s="41"/>
      <c r="H163" s="29"/>
      <c r="I163" s="35"/>
      <c r="J163" s="39"/>
      <c r="K163" s="43"/>
      <c r="L163" s="43"/>
    </row>
    <row r="164" spans="4:12" ht="10.5" x14ac:dyDescent="0.25">
      <c r="D164" s="38"/>
      <c r="E164" s="39"/>
      <c r="F164" s="41"/>
      <c r="H164" s="29"/>
      <c r="I164" s="35"/>
      <c r="J164" s="39"/>
      <c r="K164" s="43"/>
      <c r="L164" s="43"/>
    </row>
    <row r="165" spans="4:12" ht="10.5" x14ac:dyDescent="0.25">
      <c r="D165" s="38"/>
      <c r="E165" s="39"/>
      <c r="F165" s="41"/>
      <c r="H165" s="29"/>
      <c r="I165" s="35"/>
      <c r="J165" s="39"/>
      <c r="K165" s="43"/>
      <c r="L165" s="43"/>
    </row>
    <row r="166" spans="4:12" ht="10.5" x14ac:dyDescent="0.25">
      <c r="D166" s="38"/>
      <c r="E166" s="39"/>
      <c r="F166" s="41"/>
      <c r="H166" s="29"/>
      <c r="I166" s="35"/>
      <c r="J166" s="39"/>
      <c r="K166" s="43"/>
      <c r="L166" s="43"/>
    </row>
    <row r="167" spans="4:12" ht="10.5" x14ac:dyDescent="0.25">
      <c r="D167" s="38"/>
      <c r="E167" s="39"/>
      <c r="F167" s="41"/>
      <c r="H167" s="29"/>
      <c r="I167" s="35"/>
      <c r="J167" s="39"/>
      <c r="K167" s="43"/>
      <c r="L167" s="43"/>
    </row>
    <row r="168" spans="4:12" ht="10.5" x14ac:dyDescent="0.25">
      <c r="D168" s="38"/>
      <c r="E168" s="39"/>
      <c r="F168" s="41"/>
      <c r="H168" s="29"/>
      <c r="I168" s="35"/>
      <c r="J168" s="39"/>
      <c r="K168" s="43"/>
      <c r="L168" s="43"/>
    </row>
    <row r="169" spans="4:12" ht="10.5" x14ac:dyDescent="0.25">
      <c r="D169" s="38"/>
      <c r="E169" s="39"/>
      <c r="F169" s="41"/>
      <c r="H169" s="29"/>
      <c r="I169" s="35"/>
      <c r="J169" s="39"/>
      <c r="K169" s="43"/>
      <c r="L169" s="43"/>
    </row>
    <row r="170" spans="4:12" ht="10.5" x14ac:dyDescent="0.25">
      <c r="D170" s="38"/>
      <c r="E170" s="39"/>
      <c r="F170" s="41"/>
      <c r="H170" s="29"/>
      <c r="I170" s="35"/>
      <c r="J170" s="39"/>
      <c r="K170" s="43"/>
      <c r="L170" s="43"/>
    </row>
    <row r="171" spans="4:12" ht="10.5" x14ac:dyDescent="0.25">
      <c r="D171" s="38"/>
      <c r="E171" s="39"/>
      <c r="F171" s="41"/>
      <c r="H171" s="29"/>
      <c r="I171" s="35"/>
      <c r="J171" s="39"/>
      <c r="K171" s="43"/>
      <c r="L171" s="43"/>
    </row>
    <row r="172" spans="4:12" ht="10.5" x14ac:dyDescent="0.25">
      <c r="D172" s="38"/>
      <c r="E172" s="39"/>
      <c r="F172" s="41"/>
      <c r="H172" s="29"/>
      <c r="I172" s="35"/>
      <c r="J172" s="39"/>
      <c r="K172" s="43"/>
      <c r="L172" s="43"/>
    </row>
    <row r="173" spans="4:12" ht="10.5" x14ac:dyDescent="0.25">
      <c r="D173" s="38"/>
      <c r="E173" s="39"/>
      <c r="F173" s="41"/>
      <c r="H173" s="29"/>
      <c r="I173" s="35"/>
      <c r="J173" s="39"/>
      <c r="K173" s="43"/>
      <c r="L173" s="43"/>
    </row>
    <row r="174" spans="4:12" x14ac:dyDescent="0.2">
      <c r="E174" s="25"/>
      <c r="F174" s="27"/>
    </row>
    <row r="175" spans="4:12" x14ac:dyDescent="0.2">
      <c r="E175" s="25"/>
      <c r="F175" s="27"/>
    </row>
    <row r="176" spans="4:12" x14ac:dyDescent="0.2">
      <c r="E176" s="25"/>
      <c r="F176" s="27"/>
    </row>
  </sheetData>
  <sheetProtection formatColumns="0" formatRows="0" selectLockedCells="1"/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tabColor rgb="FF00B050"/>
  </sheetPr>
  <dimension ref="A1:T88"/>
  <sheetViews>
    <sheetView showGridLines="0" zoomScale="70" zoomScaleNormal="7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3" style="2" customWidth="1"/>
    <col min="4" max="4" width="12" style="2" customWidth="1"/>
    <col min="5" max="5" width="14.77734375" style="2" customWidth="1"/>
    <col min="6" max="7" width="14.77734375" customWidth="1"/>
    <col min="8" max="8" width="15.77734375" customWidth="1"/>
    <col min="9" max="9" width="12.77734375" bestFit="1" customWidth="1"/>
    <col min="10" max="10" width="14.77734375" style="2" customWidth="1"/>
    <col min="11" max="11" width="15.77734375" customWidth="1"/>
    <col min="12" max="12" width="17.77734375" customWidth="1"/>
    <col min="13" max="13" width="8.44140625" style="2" bestFit="1" customWidth="1"/>
    <col min="14" max="14" width="15.44140625" style="2" bestFit="1" customWidth="1"/>
    <col min="15" max="17" width="11" style="2" customWidth="1"/>
    <col min="18" max="20" width="11" customWidth="1"/>
    <col min="21" max="21" width="11" style="2" customWidth="1"/>
    <col min="22" max="22" width="4" style="2" customWidth="1"/>
    <col min="23" max="16384" width="9.33203125" style="2"/>
  </cols>
  <sheetData>
    <row r="1" spans="1:12" ht="13" x14ac:dyDescent="0.3">
      <c r="A1" s="275" t="s">
        <v>114</v>
      </c>
      <c r="B1" s="275"/>
      <c r="C1"/>
      <c r="D1"/>
      <c r="E1"/>
      <c r="J1"/>
    </row>
    <row r="2" spans="1:12" customFormat="1" ht="13" x14ac:dyDescent="0.3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168" t="s">
        <v>0</v>
      </c>
      <c r="B3" s="171" t="str">
        <f>Instructions!D3</f>
        <v>Bidder Company name</v>
      </c>
      <c r="C3" s="91"/>
      <c r="D3" s="91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8" t="s">
        <v>27</v>
      </c>
      <c r="B4" s="171" t="str">
        <f>Instructions!D4</f>
        <v>RADSIM Replacement Project</v>
      </c>
      <c r="C4" s="91"/>
      <c r="D4" s="91"/>
      <c r="E4" s="3"/>
      <c r="F4" s="16"/>
      <c r="G4" s="16"/>
      <c r="H4" s="92"/>
      <c r="I4" s="92"/>
      <c r="J4" s="3"/>
      <c r="K4" s="3"/>
      <c r="L4" s="3"/>
    </row>
    <row r="5" spans="1:12" customFormat="1" ht="13" x14ac:dyDescent="0.3">
      <c r="A5" s="168" t="s">
        <v>26</v>
      </c>
      <c r="B5" s="176" t="s">
        <v>37</v>
      </c>
      <c r="C5" s="91"/>
      <c r="D5" s="91"/>
      <c r="E5" s="3"/>
      <c r="F5" s="16"/>
      <c r="G5" s="16"/>
      <c r="H5" s="92"/>
      <c r="I5" s="92"/>
      <c r="J5" s="3"/>
      <c r="K5" s="3"/>
      <c r="L5" s="3"/>
    </row>
    <row r="6" spans="1:12" customFormat="1" ht="13" x14ac:dyDescent="0.3">
      <c r="A6" s="168" t="s">
        <v>25</v>
      </c>
      <c r="B6" s="176" t="s">
        <v>119</v>
      </c>
      <c r="C6" s="91"/>
      <c r="D6" s="91"/>
      <c r="E6" s="3"/>
      <c r="F6" s="16"/>
      <c r="G6" s="16"/>
      <c r="H6" s="92"/>
      <c r="I6" s="92"/>
      <c r="J6" s="3"/>
      <c r="K6" s="3"/>
      <c r="L6" s="3"/>
    </row>
    <row r="7" spans="1:12" customFormat="1" ht="13" x14ac:dyDescent="0.3">
      <c r="A7" s="168" t="s">
        <v>58</v>
      </c>
      <c r="B7" s="93" t="str">
        <f>Instructions!D5</f>
        <v>FC</v>
      </c>
      <c r="C7" s="91"/>
      <c r="D7" s="91"/>
      <c r="E7" s="3"/>
      <c r="F7" s="16"/>
      <c r="G7" s="16"/>
      <c r="H7" s="92"/>
      <c r="I7" s="92"/>
      <c r="J7" s="3"/>
      <c r="K7" s="3"/>
      <c r="L7" s="3"/>
    </row>
    <row r="8" spans="1:12" customFormat="1" ht="13" x14ac:dyDescent="0.3">
      <c r="A8" s="168" t="s">
        <v>59</v>
      </c>
      <c r="B8" s="93">
        <f>Instructions!D6</f>
        <v>0.1</v>
      </c>
      <c r="C8" s="91"/>
      <c r="D8" s="91"/>
      <c r="E8" s="3"/>
      <c r="F8" s="16"/>
      <c r="G8" s="16"/>
      <c r="H8" s="92"/>
      <c r="I8" s="92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07" t="s">
        <v>15</v>
      </c>
      <c r="D10" s="308"/>
      <c r="E10" s="308"/>
      <c r="F10" s="308"/>
      <c r="G10" s="308"/>
      <c r="H10" s="309"/>
      <c r="I10" s="307" t="s">
        <v>2</v>
      </c>
      <c r="J10" s="308"/>
      <c r="K10" s="309"/>
      <c r="L10" s="94"/>
    </row>
    <row r="11" spans="1:12" customFormat="1" ht="13" thickBot="1" x14ac:dyDescent="0.3">
      <c r="A11" s="3"/>
      <c r="B11" s="3"/>
      <c r="C11" s="310"/>
      <c r="D11" s="311"/>
      <c r="E11" s="311"/>
      <c r="F11" s="311"/>
      <c r="G11" s="311"/>
      <c r="H11" s="312"/>
      <c r="I11" s="310"/>
      <c r="J11" s="311"/>
      <c r="K11" s="312"/>
      <c r="L11" s="95"/>
    </row>
    <row r="12" spans="1:12" customFormat="1" ht="13" x14ac:dyDescent="0.2">
      <c r="A12" s="255" t="s">
        <v>24</v>
      </c>
      <c r="B12" s="252" t="s">
        <v>4</v>
      </c>
      <c r="C12" s="255" t="s">
        <v>7</v>
      </c>
      <c r="D12" s="258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69" t="s">
        <v>3</v>
      </c>
      <c r="J12" s="258" t="s">
        <v>11</v>
      </c>
      <c r="K12" s="252" t="s">
        <v>12</v>
      </c>
      <c r="L12" s="313" t="s">
        <v>13</v>
      </c>
    </row>
    <row r="13" spans="1:12" customFormat="1" ht="13" x14ac:dyDescent="0.2">
      <c r="A13" s="256"/>
      <c r="B13" s="253"/>
      <c r="C13" s="256"/>
      <c r="D13" s="259"/>
      <c r="E13" s="259"/>
      <c r="F13" s="259"/>
      <c r="G13" s="259"/>
      <c r="H13" s="253"/>
      <c r="I13" s="170"/>
      <c r="J13" s="259"/>
      <c r="K13" s="253"/>
      <c r="L13" s="314"/>
    </row>
    <row r="14" spans="1:12" customFormat="1" ht="13" x14ac:dyDescent="0.2">
      <c r="A14" s="306"/>
      <c r="B14" s="305"/>
      <c r="C14" s="306"/>
      <c r="D14" s="304"/>
      <c r="E14" s="304"/>
      <c r="F14" s="304"/>
      <c r="G14" s="304"/>
      <c r="H14" s="305"/>
      <c r="I14" s="172"/>
      <c r="J14" s="304"/>
      <c r="K14" s="305"/>
      <c r="L14" s="315"/>
    </row>
    <row r="15" spans="1:12" customFormat="1" ht="14" x14ac:dyDescent="0.3">
      <c r="A15" s="98" t="str">
        <f>B5</f>
        <v>G4</v>
      </c>
      <c r="B15" s="99" t="str">
        <f>B6</f>
        <v>Options</v>
      </c>
      <c r="C15" s="100"/>
      <c r="D15" s="101"/>
      <c r="E15" s="101"/>
      <c r="F15" s="101"/>
      <c r="G15" s="101"/>
      <c r="H15" s="102"/>
      <c r="I15" s="100"/>
      <c r="J15" s="101"/>
      <c r="K15" s="102"/>
      <c r="L15" s="103"/>
    </row>
    <row r="16" spans="1:12" customFormat="1" ht="15.75" customHeight="1" x14ac:dyDescent="0.3">
      <c r="A16" s="73" t="s">
        <v>97</v>
      </c>
      <c r="B16" s="75"/>
      <c r="C16" s="104"/>
      <c r="D16" s="105"/>
      <c r="E16" s="106"/>
      <c r="F16" s="106"/>
      <c r="G16" s="107"/>
      <c r="H16" s="108"/>
      <c r="I16" s="109"/>
      <c r="J16" s="106"/>
      <c r="K16" s="108"/>
      <c r="L16" s="110"/>
    </row>
    <row r="17" spans="1:12" customFormat="1" ht="25" x14ac:dyDescent="0.25">
      <c r="A17" s="20"/>
      <c r="B17" s="219" t="s">
        <v>182</v>
      </c>
      <c r="C17" s="9"/>
      <c r="D17" s="70"/>
      <c r="E17" s="6"/>
      <c r="F17" s="60"/>
      <c r="G17" s="61"/>
      <c r="H17" s="72"/>
      <c r="I17" s="32"/>
      <c r="J17" s="6"/>
      <c r="K17" s="72"/>
      <c r="L17" s="211"/>
    </row>
    <row r="18" spans="1:12" customFormat="1" ht="12.5" x14ac:dyDescent="0.25">
      <c r="A18" s="74"/>
      <c r="B18" s="10" t="s">
        <v>157</v>
      </c>
      <c r="C18" s="9" t="str">
        <f t="shared" ref="C18:C43" si="0">$B$7</f>
        <v>FC</v>
      </c>
      <c r="D18" s="70"/>
      <c r="E18" s="6"/>
      <c r="F18" s="60">
        <f t="shared" ref="F18:F23" si="1">D18*E18</f>
        <v>0</v>
      </c>
      <c r="G18" s="61">
        <f t="shared" ref="G18:G43" si="2">$B$8</f>
        <v>0.1</v>
      </c>
      <c r="H18" s="72">
        <f t="shared" ref="H18:H23" si="3">IF(G18&lt;&gt;0,F18/G18,0)</f>
        <v>0</v>
      </c>
      <c r="I18" s="32"/>
      <c r="J18" s="6"/>
      <c r="K18" s="72">
        <f t="shared" ref="K18:K23" si="4">I18*J18</f>
        <v>0</v>
      </c>
      <c r="L18" s="211">
        <f t="shared" ref="L18:L23" si="5">IF(OR(J18&gt;0,H18&gt;0),H18+K18,0)</f>
        <v>0</v>
      </c>
    </row>
    <row r="19" spans="1:12" customFormat="1" ht="12.5" x14ac:dyDescent="0.25">
      <c r="A19" s="74"/>
      <c r="B19" s="10"/>
      <c r="C19" s="9" t="str">
        <f t="shared" si="0"/>
        <v>FC</v>
      </c>
      <c r="D19" s="70"/>
      <c r="E19" s="6"/>
      <c r="F19" s="60">
        <f t="shared" si="1"/>
        <v>0</v>
      </c>
      <c r="G19" s="61">
        <f t="shared" si="2"/>
        <v>0.1</v>
      </c>
      <c r="H19" s="72">
        <f t="shared" si="3"/>
        <v>0</v>
      </c>
      <c r="I19" s="32"/>
      <c r="J19" s="6"/>
      <c r="K19" s="72">
        <f t="shared" si="4"/>
        <v>0</v>
      </c>
      <c r="L19" s="211">
        <f t="shared" si="5"/>
        <v>0</v>
      </c>
    </row>
    <row r="20" spans="1:12" customFormat="1" ht="12.5" x14ac:dyDescent="0.25">
      <c r="A20" s="74"/>
      <c r="B20" s="10"/>
      <c r="C20" s="9" t="str">
        <f t="shared" si="0"/>
        <v>FC</v>
      </c>
      <c r="D20" s="70"/>
      <c r="E20" s="6"/>
      <c r="F20" s="60">
        <f t="shared" si="1"/>
        <v>0</v>
      </c>
      <c r="G20" s="61">
        <f t="shared" si="2"/>
        <v>0.1</v>
      </c>
      <c r="H20" s="72">
        <f t="shared" si="3"/>
        <v>0</v>
      </c>
      <c r="I20" s="32"/>
      <c r="J20" s="6"/>
      <c r="K20" s="72">
        <f t="shared" si="4"/>
        <v>0</v>
      </c>
      <c r="L20" s="211">
        <f t="shared" si="5"/>
        <v>0</v>
      </c>
    </row>
    <row r="21" spans="1:12" customFormat="1" ht="12.5" x14ac:dyDescent="0.25">
      <c r="A21" s="74"/>
      <c r="B21" s="10"/>
      <c r="C21" s="9" t="str">
        <f t="shared" si="0"/>
        <v>FC</v>
      </c>
      <c r="D21" s="70"/>
      <c r="E21" s="6"/>
      <c r="F21" s="60">
        <f t="shared" si="1"/>
        <v>0</v>
      </c>
      <c r="G21" s="61">
        <f t="shared" si="2"/>
        <v>0.1</v>
      </c>
      <c r="H21" s="72">
        <f t="shared" si="3"/>
        <v>0</v>
      </c>
      <c r="I21" s="32"/>
      <c r="J21" s="6"/>
      <c r="K21" s="72">
        <f t="shared" si="4"/>
        <v>0</v>
      </c>
      <c r="L21" s="211">
        <f t="shared" si="5"/>
        <v>0</v>
      </c>
    </row>
    <row r="22" spans="1:12" customFormat="1" ht="12.5" x14ac:dyDescent="0.25">
      <c r="A22" s="74"/>
      <c r="B22" s="10"/>
      <c r="C22" s="9" t="str">
        <f t="shared" si="0"/>
        <v>FC</v>
      </c>
      <c r="D22" s="70"/>
      <c r="E22" s="6"/>
      <c r="F22" s="60">
        <f t="shared" si="1"/>
        <v>0</v>
      </c>
      <c r="G22" s="61">
        <f t="shared" si="2"/>
        <v>0.1</v>
      </c>
      <c r="H22" s="72">
        <f t="shared" si="3"/>
        <v>0</v>
      </c>
      <c r="I22" s="32"/>
      <c r="J22" s="6"/>
      <c r="K22" s="72">
        <f t="shared" si="4"/>
        <v>0</v>
      </c>
      <c r="L22" s="211">
        <f t="shared" si="5"/>
        <v>0</v>
      </c>
    </row>
    <row r="23" spans="1:12" customFormat="1" ht="12.5" x14ac:dyDescent="0.25">
      <c r="A23" s="74"/>
      <c r="B23" s="10"/>
      <c r="C23" s="9" t="str">
        <f t="shared" si="0"/>
        <v>FC</v>
      </c>
      <c r="D23" s="70"/>
      <c r="E23" s="6"/>
      <c r="F23" s="60">
        <f t="shared" si="1"/>
        <v>0</v>
      </c>
      <c r="G23" s="61">
        <f t="shared" si="2"/>
        <v>0.1</v>
      </c>
      <c r="H23" s="72">
        <f t="shared" si="3"/>
        <v>0</v>
      </c>
      <c r="I23" s="32"/>
      <c r="J23" s="6"/>
      <c r="K23" s="72">
        <f t="shared" si="4"/>
        <v>0</v>
      </c>
      <c r="L23" s="211">
        <f t="shared" si="5"/>
        <v>0</v>
      </c>
    </row>
    <row r="24" spans="1:12" customFormat="1" ht="12.5" x14ac:dyDescent="0.25">
      <c r="A24" s="9"/>
      <c r="B24" s="7"/>
      <c r="C24" s="9" t="str">
        <f t="shared" si="0"/>
        <v>FC</v>
      </c>
      <c r="D24" s="70"/>
      <c r="E24" s="6"/>
      <c r="F24" s="60">
        <f t="shared" ref="F24:F43" si="6">D24*E24</f>
        <v>0</v>
      </c>
      <c r="G24" s="61">
        <f t="shared" si="2"/>
        <v>0.1</v>
      </c>
      <c r="H24" s="72">
        <f t="shared" ref="H24:H43" si="7">IF(G24&lt;&gt;0,F24/G24,0)</f>
        <v>0</v>
      </c>
      <c r="I24" s="32"/>
      <c r="J24" s="6"/>
      <c r="K24" s="72">
        <f t="shared" ref="K24:K43" si="8">I24*J24</f>
        <v>0</v>
      </c>
      <c r="L24" s="211">
        <f t="shared" ref="L24:L43" si="9">IF(OR(J24&gt;0,H24&gt;0),H24+K24,0)</f>
        <v>0</v>
      </c>
    </row>
    <row r="25" spans="1:12" customFormat="1" ht="12.5" x14ac:dyDescent="0.25">
      <c r="A25" s="9"/>
      <c r="B25" s="7"/>
      <c r="C25" s="9" t="str">
        <f t="shared" si="0"/>
        <v>FC</v>
      </c>
      <c r="D25" s="70"/>
      <c r="E25" s="6"/>
      <c r="F25" s="60">
        <f t="shared" si="6"/>
        <v>0</v>
      </c>
      <c r="G25" s="61">
        <f t="shared" si="2"/>
        <v>0.1</v>
      </c>
      <c r="H25" s="72">
        <f t="shared" si="7"/>
        <v>0</v>
      </c>
      <c r="I25" s="32"/>
      <c r="J25" s="6"/>
      <c r="K25" s="72">
        <f t="shared" si="8"/>
        <v>0</v>
      </c>
      <c r="L25" s="211">
        <f t="shared" si="9"/>
        <v>0</v>
      </c>
    </row>
    <row r="26" spans="1:12" customFormat="1" ht="12.5" x14ac:dyDescent="0.25">
      <c r="A26" s="9"/>
      <c r="B26" s="7"/>
      <c r="C26" s="9" t="str">
        <f t="shared" si="0"/>
        <v>FC</v>
      </c>
      <c r="D26" s="70"/>
      <c r="E26" s="6"/>
      <c r="F26" s="60">
        <f t="shared" si="6"/>
        <v>0</v>
      </c>
      <c r="G26" s="61">
        <f t="shared" si="2"/>
        <v>0.1</v>
      </c>
      <c r="H26" s="72">
        <f t="shared" si="7"/>
        <v>0</v>
      </c>
      <c r="I26" s="32"/>
      <c r="J26" s="6"/>
      <c r="K26" s="72">
        <f t="shared" si="8"/>
        <v>0</v>
      </c>
      <c r="L26" s="211">
        <f t="shared" si="9"/>
        <v>0</v>
      </c>
    </row>
    <row r="27" spans="1:12" customFormat="1" ht="12.5" x14ac:dyDescent="0.25">
      <c r="A27" s="9"/>
      <c r="B27" s="7"/>
      <c r="C27" s="9" t="str">
        <f t="shared" si="0"/>
        <v>FC</v>
      </c>
      <c r="D27" s="70"/>
      <c r="E27" s="6"/>
      <c r="F27" s="60">
        <f t="shared" si="6"/>
        <v>0</v>
      </c>
      <c r="G27" s="61">
        <f t="shared" si="2"/>
        <v>0.1</v>
      </c>
      <c r="H27" s="72">
        <f t="shared" si="7"/>
        <v>0</v>
      </c>
      <c r="I27" s="32"/>
      <c r="J27" s="6"/>
      <c r="K27" s="72">
        <f t="shared" si="8"/>
        <v>0</v>
      </c>
      <c r="L27" s="211">
        <f t="shared" si="9"/>
        <v>0</v>
      </c>
    </row>
    <row r="28" spans="1:12" customFormat="1" ht="12.5" x14ac:dyDescent="0.25">
      <c r="A28" s="9"/>
      <c r="B28" s="7"/>
      <c r="C28" s="9" t="str">
        <f t="shared" si="0"/>
        <v>FC</v>
      </c>
      <c r="D28" s="70"/>
      <c r="E28" s="6"/>
      <c r="F28" s="60">
        <f t="shared" si="6"/>
        <v>0</v>
      </c>
      <c r="G28" s="61">
        <f t="shared" si="2"/>
        <v>0.1</v>
      </c>
      <c r="H28" s="72">
        <f t="shared" si="7"/>
        <v>0</v>
      </c>
      <c r="I28" s="32"/>
      <c r="J28" s="6"/>
      <c r="K28" s="72">
        <f t="shared" si="8"/>
        <v>0</v>
      </c>
      <c r="L28" s="211">
        <f t="shared" si="9"/>
        <v>0</v>
      </c>
    </row>
    <row r="29" spans="1:12" customFormat="1" ht="12.5" x14ac:dyDescent="0.25">
      <c r="A29" s="9"/>
      <c r="B29" s="7"/>
      <c r="C29" s="9" t="str">
        <f t="shared" si="0"/>
        <v>FC</v>
      </c>
      <c r="D29" s="70"/>
      <c r="E29" s="6"/>
      <c r="F29" s="60">
        <f t="shared" si="6"/>
        <v>0</v>
      </c>
      <c r="G29" s="61">
        <f t="shared" si="2"/>
        <v>0.1</v>
      </c>
      <c r="H29" s="72">
        <f t="shared" si="7"/>
        <v>0</v>
      </c>
      <c r="I29" s="32"/>
      <c r="J29" s="6"/>
      <c r="K29" s="72">
        <f t="shared" si="8"/>
        <v>0</v>
      </c>
      <c r="L29" s="211">
        <f t="shared" si="9"/>
        <v>0</v>
      </c>
    </row>
    <row r="30" spans="1:12" customFormat="1" ht="12.5" x14ac:dyDescent="0.25">
      <c r="A30" s="9"/>
      <c r="B30" s="7"/>
      <c r="C30" s="9" t="str">
        <f t="shared" si="0"/>
        <v>FC</v>
      </c>
      <c r="D30" s="70"/>
      <c r="E30" s="6"/>
      <c r="F30" s="60">
        <f t="shared" si="6"/>
        <v>0</v>
      </c>
      <c r="G30" s="61">
        <f t="shared" si="2"/>
        <v>0.1</v>
      </c>
      <c r="H30" s="72">
        <f t="shared" si="7"/>
        <v>0</v>
      </c>
      <c r="I30" s="32"/>
      <c r="J30" s="6"/>
      <c r="K30" s="72">
        <f t="shared" si="8"/>
        <v>0</v>
      </c>
      <c r="L30" s="211">
        <f t="shared" si="9"/>
        <v>0</v>
      </c>
    </row>
    <row r="31" spans="1:12" customFormat="1" ht="12.5" x14ac:dyDescent="0.25">
      <c r="A31" s="9"/>
      <c r="B31" s="7"/>
      <c r="C31" s="9" t="str">
        <f t="shared" si="0"/>
        <v>FC</v>
      </c>
      <c r="D31" s="70"/>
      <c r="E31" s="6"/>
      <c r="F31" s="60">
        <f t="shared" si="6"/>
        <v>0</v>
      </c>
      <c r="G31" s="61">
        <f t="shared" si="2"/>
        <v>0.1</v>
      </c>
      <c r="H31" s="72">
        <f t="shared" si="7"/>
        <v>0</v>
      </c>
      <c r="I31" s="32"/>
      <c r="J31" s="6"/>
      <c r="K31" s="72">
        <f t="shared" si="8"/>
        <v>0</v>
      </c>
      <c r="L31" s="211">
        <f t="shared" si="9"/>
        <v>0</v>
      </c>
    </row>
    <row r="32" spans="1:12" customFormat="1" ht="12.5" x14ac:dyDescent="0.25">
      <c r="A32" s="9"/>
      <c r="B32" s="7"/>
      <c r="C32" s="9" t="str">
        <f t="shared" si="0"/>
        <v>FC</v>
      </c>
      <c r="D32" s="70"/>
      <c r="E32" s="6"/>
      <c r="F32" s="60">
        <f t="shared" si="6"/>
        <v>0</v>
      </c>
      <c r="G32" s="61">
        <f t="shared" si="2"/>
        <v>0.1</v>
      </c>
      <c r="H32" s="72">
        <f t="shared" si="7"/>
        <v>0</v>
      </c>
      <c r="I32" s="32"/>
      <c r="J32" s="6"/>
      <c r="K32" s="72">
        <f t="shared" si="8"/>
        <v>0</v>
      </c>
      <c r="L32" s="211">
        <f t="shared" si="9"/>
        <v>0</v>
      </c>
    </row>
    <row r="33" spans="1:20" customFormat="1" ht="12.5" x14ac:dyDescent="0.25">
      <c r="A33" s="9"/>
      <c r="B33" s="7"/>
      <c r="C33" s="9" t="str">
        <f t="shared" si="0"/>
        <v>FC</v>
      </c>
      <c r="D33" s="70"/>
      <c r="E33" s="6"/>
      <c r="F33" s="60">
        <f t="shared" si="6"/>
        <v>0</v>
      </c>
      <c r="G33" s="61">
        <f t="shared" si="2"/>
        <v>0.1</v>
      </c>
      <c r="H33" s="72">
        <f t="shared" si="7"/>
        <v>0</v>
      </c>
      <c r="I33" s="32"/>
      <c r="J33" s="6"/>
      <c r="K33" s="72">
        <f t="shared" si="8"/>
        <v>0</v>
      </c>
      <c r="L33" s="211">
        <f t="shared" si="9"/>
        <v>0</v>
      </c>
    </row>
    <row r="34" spans="1:20" customFormat="1" ht="12.5" x14ac:dyDescent="0.25">
      <c r="A34" s="9"/>
      <c r="B34" s="7"/>
      <c r="C34" s="9" t="str">
        <f t="shared" si="0"/>
        <v>FC</v>
      </c>
      <c r="D34" s="70"/>
      <c r="E34" s="6"/>
      <c r="F34" s="60">
        <f t="shared" si="6"/>
        <v>0</v>
      </c>
      <c r="G34" s="61">
        <f t="shared" si="2"/>
        <v>0.1</v>
      </c>
      <c r="H34" s="72">
        <f t="shared" si="7"/>
        <v>0</v>
      </c>
      <c r="I34" s="32"/>
      <c r="J34" s="6"/>
      <c r="K34" s="72">
        <f t="shared" si="8"/>
        <v>0</v>
      </c>
      <c r="L34" s="211">
        <f t="shared" si="9"/>
        <v>0</v>
      </c>
    </row>
    <row r="35" spans="1:20" customFormat="1" ht="12.5" x14ac:dyDescent="0.25">
      <c r="A35" s="9"/>
      <c r="B35" s="7"/>
      <c r="C35" s="9" t="str">
        <f t="shared" si="0"/>
        <v>FC</v>
      </c>
      <c r="D35" s="70"/>
      <c r="E35" s="6"/>
      <c r="F35" s="60">
        <f t="shared" si="6"/>
        <v>0</v>
      </c>
      <c r="G35" s="61">
        <f t="shared" si="2"/>
        <v>0.1</v>
      </c>
      <c r="H35" s="72">
        <f t="shared" si="7"/>
        <v>0</v>
      </c>
      <c r="I35" s="32"/>
      <c r="J35" s="6"/>
      <c r="K35" s="72">
        <f t="shared" si="8"/>
        <v>0</v>
      </c>
      <c r="L35" s="211">
        <f t="shared" si="9"/>
        <v>0</v>
      </c>
    </row>
    <row r="36" spans="1:20" customFormat="1" ht="12.5" x14ac:dyDescent="0.25">
      <c r="A36" s="9"/>
      <c r="B36" s="7"/>
      <c r="C36" s="9" t="str">
        <f t="shared" si="0"/>
        <v>FC</v>
      </c>
      <c r="D36" s="70"/>
      <c r="E36" s="6"/>
      <c r="F36" s="60">
        <f t="shared" si="6"/>
        <v>0</v>
      </c>
      <c r="G36" s="61">
        <f t="shared" si="2"/>
        <v>0.1</v>
      </c>
      <c r="H36" s="72">
        <f t="shared" si="7"/>
        <v>0</v>
      </c>
      <c r="I36" s="32"/>
      <c r="J36" s="6"/>
      <c r="K36" s="72">
        <f t="shared" si="8"/>
        <v>0</v>
      </c>
      <c r="L36" s="211">
        <f t="shared" si="9"/>
        <v>0</v>
      </c>
    </row>
    <row r="37" spans="1:20" customFormat="1" ht="12.5" x14ac:dyDescent="0.25">
      <c r="A37" s="9"/>
      <c r="B37" s="7"/>
      <c r="C37" s="9" t="str">
        <f t="shared" si="0"/>
        <v>FC</v>
      </c>
      <c r="D37" s="70"/>
      <c r="E37" s="6"/>
      <c r="F37" s="60">
        <f t="shared" si="6"/>
        <v>0</v>
      </c>
      <c r="G37" s="61">
        <f t="shared" si="2"/>
        <v>0.1</v>
      </c>
      <c r="H37" s="72">
        <f t="shared" si="7"/>
        <v>0</v>
      </c>
      <c r="I37" s="32"/>
      <c r="J37" s="6"/>
      <c r="K37" s="72">
        <f t="shared" si="8"/>
        <v>0</v>
      </c>
      <c r="L37" s="211">
        <f t="shared" si="9"/>
        <v>0</v>
      </c>
    </row>
    <row r="38" spans="1:20" customFormat="1" ht="12.5" x14ac:dyDescent="0.25">
      <c r="A38" s="9"/>
      <c r="B38" s="7"/>
      <c r="C38" s="9" t="str">
        <f t="shared" si="0"/>
        <v>FC</v>
      </c>
      <c r="D38" s="70"/>
      <c r="E38" s="6"/>
      <c r="F38" s="60">
        <f t="shared" si="6"/>
        <v>0</v>
      </c>
      <c r="G38" s="61">
        <f t="shared" si="2"/>
        <v>0.1</v>
      </c>
      <c r="H38" s="72">
        <f t="shared" si="7"/>
        <v>0</v>
      </c>
      <c r="I38" s="32"/>
      <c r="J38" s="6"/>
      <c r="K38" s="72">
        <f t="shared" si="8"/>
        <v>0</v>
      </c>
      <c r="L38" s="211">
        <f t="shared" si="9"/>
        <v>0</v>
      </c>
    </row>
    <row r="39" spans="1:20" customFormat="1" ht="12.5" x14ac:dyDescent="0.25">
      <c r="A39" s="9"/>
      <c r="B39" s="7"/>
      <c r="C39" s="9" t="str">
        <f t="shared" si="0"/>
        <v>FC</v>
      </c>
      <c r="D39" s="70"/>
      <c r="E39" s="6"/>
      <c r="F39" s="60">
        <f t="shared" si="6"/>
        <v>0</v>
      </c>
      <c r="G39" s="61">
        <f t="shared" si="2"/>
        <v>0.1</v>
      </c>
      <c r="H39" s="72">
        <f t="shared" si="7"/>
        <v>0</v>
      </c>
      <c r="I39" s="32"/>
      <c r="J39" s="6"/>
      <c r="K39" s="72">
        <f t="shared" si="8"/>
        <v>0</v>
      </c>
      <c r="L39" s="211">
        <f t="shared" si="9"/>
        <v>0</v>
      </c>
    </row>
    <row r="40" spans="1:20" customFormat="1" ht="12.5" x14ac:dyDescent="0.25">
      <c r="A40" s="9"/>
      <c r="B40" s="7"/>
      <c r="C40" s="9" t="str">
        <f t="shared" si="0"/>
        <v>FC</v>
      </c>
      <c r="D40" s="70"/>
      <c r="E40" s="6"/>
      <c r="F40" s="60">
        <f t="shared" si="6"/>
        <v>0</v>
      </c>
      <c r="G40" s="61">
        <f t="shared" si="2"/>
        <v>0.1</v>
      </c>
      <c r="H40" s="72">
        <f t="shared" si="7"/>
        <v>0</v>
      </c>
      <c r="I40" s="32"/>
      <c r="J40" s="6"/>
      <c r="K40" s="72">
        <f t="shared" si="8"/>
        <v>0</v>
      </c>
      <c r="L40" s="211">
        <f t="shared" si="9"/>
        <v>0</v>
      </c>
    </row>
    <row r="41" spans="1:20" customFormat="1" ht="12.5" x14ac:dyDescent="0.25">
      <c r="A41" s="9"/>
      <c r="B41" s="7"/>
      <c r="C41" s="9" t="str">
        <f t="shared" si="0"/>
        <v>FC</v>
      </c>
      <c r="D41" s="70"/>
      <c r="E41" s="6"/>
      <c r="F41" s="60">
        <f t="shared" si="6"/>
        <v>0</v>
      </c>
      <c r="G41" s="61">
        <f t="shared" si="2"/>
        <v>0.1</v>
      </c>
      <c r="H41" s="72">
        <f t="shared" si="7"/>
        <v>0</v>
      </c>
      <c r="I41" s="32"/>
      <c r="J41" s="6"/>
      <c r="K41" s="72">
        <f t="shared" si="8"/>
        <v>0</v>
      </c>
      <c r="L41" s="211">
        <f t="shared" si="9"/>
        <v>0</v>
      </c>
    </row>
    <row r="42" spans="1:20" customFormat="1" ht="12.5" x14ac:dyDescent="0.25">
      <c r="A42" s="9"/>
      <c r="B42" s="7"/>
      <c r="C42" s="9" t="str">
        <f t="shared" si="0"/>
        <v>FC</v>
      </c>
      <c r="D42" s="70"/>
      <c r="E42" s="6"/>
      <c r="F42" s="60">
        <f t="shared" si="6"/>
        <v>0</v>
      </c>
      <c r="G42" s="61">
        <f t="shared" si="2"/>
        <v>0.1</v>
      </c>
      <c r="H42" s="72">
        <f t="shared" si="7"/>
        <v>0</v>
      </c>
      <c r="I42" s="32"/>
      <c r="J42" s="6"/>
      <c r="K42" s="72">
        <f t="shared" si="8"/>
        <v>0</v>
      </c>
      <c r="L42" s="211">
        <f t="shared" si="9"/>
        <v>0</v>
      </c>
    </row>
    <row r="43" spans="1:20" customFormat="1" ht="12.5" x14ac:dyDescent="0.25">
      <c r="A43" s="9"/>
      <c r="B43" s="7"/>
      <c r="C43" s="9" t="str">
        <f t="shared" si="0"/>
        <v>FC</v>
      </c>
      <c r="D43" s="70"/>
      <c r="E43" s="6"/>
      <c r="F43" s="60">
        <f t="shared" si="6"/>
        <v>0</v>
      </c>
      <c r="G43" s="61">
        <f t="shared" si="2"/>
        <v>0.1</v>
      </c>
      <c r="H43" s="72">
        <f t="shared" si="7"/>
        <v>0</v>
      </c>
      <c r="I43" s="32"/>
      <c r="J43" s="6"/>
      <c r="K43" s="72">
        <f t="shared" si="8"/>
        <v>0</v>
      </c>
      <c r="L43" s="211">
        <f t="shared" si="9"/>
        <v>0</v>
      </c>
    </row>
    <row r="44" spans="1:20" ht="13.5" thickBot="1" x14ac:dyDescent="0.35">
      <c r="A44" s="14"/>
      <c r="B44" s="11"/>
      <c r="C44" s="14"/>
      <c r="D44" s="36"/>
      <c r="E44" s="12"/>
      <c r="F44" s="209"/>
      <c r="G44" s="209"/>
      <c r="H44" s="210"/>
      <c r="I44" s="33"/>
      <c r="J44" s="12"/>
      <c r="K44" s="210"/>
      <c r="L44" s="212"/>
      <c r="R44" s="2"/>
      <c r="S44" s="2"/>
      <c r="T44" s="2"/>
    </row>
    <row r="45" spans="1:20" customFormat="1" ht="13.5" thickBot="1" x14ac:dyDescent="0.35">
      <c r="A45" s="112"/>
      <c r="B45" s="113" t="str">
        <f>+"SUB-TOTAL:  "&amp;A15</f>
        <v>SUB-TOTAL:  G4</v>
      </c>
      <c r="C45" s="114"/>
      <c r="D45" s="115"/>
      <c r="E45" s="116">
        <f>SUM(E17:E44)</f>
        <v>0</v>
      </c>
      <c r="F45" s="116">
        <f>SUM(F17:F44)</f>
        <v>0</v>
      </c>
      <c r="G45" s="117">
        <f t="shared" ref="G45" si="10">$B$8</f>
        <v>0.1</v>
      </c>
      <c r="H45" s="116">
        <f>SUM(H17:H44)</f>
        <v>0</v>
      </c>
      <c r="I45" s="118"/>
      <c r="J45" s="116">
        <f t="shared" ref="J45:K45" si="11">SUM(J17:J44)</f>
        <v>0</v>
      </c>
      <c r="K45" s="174">
        <f t="shared" si="11"/>
        <v>0</v>
      </c>
      <c r="L45" s="175">
        <f>SUM(L17:L44)</f>
        <v>0</v>
      </c>
      <c r="N45" s="2"/>
    </row>
    <row r="46" spans="1:20" customFormat="1" ht="13" x14ac:dyDescent="0.3">
      <c r="A46" s="1"/>
      <c r="B46" s="1"/>
      <c r="C46" s="4"/>
      <c r="D46" s="37"/>
      <c r="E46" s="40"/>
      <c r="F46" s="40"/>
      <c r="G46" s="1"/>
      <c r="H46" s="28"/>
      <c r="I46" s="34"/>
      <c r="J46" s="40"/>
      <c r="K46" s="42"/>
      <c r="L46" s="42"/>
      <c r="N46" s="2"/>
    </row>
    <row r="47" spans="1:20" ht="10.5" x14ac:dyDescent="0.25">
      <c r="D47" s="38"/>
      <c r="E47" s="39"/>
      <c r="F47" s="41"/>
      <c r="H47" s="29"/>
      <c r="I47" s="35"/>
      <c r="J47" s="39"/>
      <c r="K47" s="43"/>
      <c r="L47" s="43"/>
    </row>
    <row r="48" spans="1:20" ht="10.5" x14ac:dyDescent="0.25">
      <c r="D48" s="38"/>
      <c r="E48" s="39"/>
      <c r="F48" s="41"/>
      <c r="H48" s="29"/>
      <c r="I48" s="35"/>
      <c r="J48" s="39"/>
      <c r="K48" s="43"/>
      <c r="L48" s="43"/>
    </row>
    <row r="49" spans="4:12" ht="10.5" x14ac:dyDescent="0.25">
      <c r="D49" s="38"/>
      <c r="E49" s="39"/>
      <c r="F49" s="41"/>
      <c r="H49" s="29"/>
      <c r="I49" s="35"/>
      <c r="J49" s="39"/>
      <c r="K49" s="43"/>
      <c r="L49" s="43"/>
    </row>
    <row r="50" spans="4:12" ht="10.5" x14ac:dyDescent="0.25">
      <c r="D50" s="38"/>
      <c r="E50" s="39"/>
      <c r="F50" s="41"/>
      <c r="H50" s="29"/>
      <c r="I50" s="35"/>
      <c r="J50" s="39"/>
      <c r="K50" s="43"/>
      <c r="L50" s="43"/>
    </row>
    <row r="51" spans="4:12" ht="10.5" x14ac:dyDescent="0.25">
      <c r="D51" s="38"/>
      <c r="E51" s="39"/>
      <c r="F51" s="41"/>
      <c r="H51" s="29"/>
      <c r="I51" s="35"/>
      <c r="J51" s="39"/>
      <c r="K51" s="43"/>
      <c r="L51" s="43"/>
    </row>
    <row r="52" spans="4:12" ht="10.5" x14ac:dyDescent="0.25">
      <c r="D52" s="38"/>
      <c r="E52" s="39"/>
      <c r="F52" s="41"/>
      <c r="H52" s="29"/>
      <c r="I52" s="35"/>
      <c r="J52" s="39"/>
      <c r="K52" s="43"/>
      <c r="L52" s="43"/>
    </row>
    <row r="53" spans="4:12" ht="10.5" x14ac:dyDescent="0.25">
      <c r="D53" s="38"/>
      <c r="E53" s="39"/>
      <c r="F53" s="41"/>
      <c r="H53" s="29"/>
      <c r="I53" s="35"/>
      <c r="J53" s="39"/>
      <c r="K53" s="43"/>
      <c r="L53" s="43"/>
    </row>
    <row r="54" spans="4:12" ht="10.5" x14ac:dyDescent="0.25">
      <c r="D54" s="38"/>
      <c r="E54" s="39"/>
      <c r="F54" s="41"/>
      <c r="H54" s="29"/>
      <c r="I54" s="35"/>
      <c r="J54" s="39"/>
      <c r="K54" s="43"/>
      <c r="L54" s="43"/>
    </row>
    <row r="55" spans="4:12" ht="10.5" x14ac:dyDescent="0.25">
      <c r="D55" s="38"/>
      <c r="E55" s="39"/>
      <c r="F55" s="41"/>
      <c r="H55" s="29"/>
      <c r="I55" s="35"/>
      <c r="J55" s="39"/>
      <c r="K55" s="43"/>
      <c r="L55" s="43"/>
    </row>
    <row r="56" spans="4:12" ht="10.5" x14ac:dyDescent="0.25">
      <c r="D56" s="38"/>
      <c r="E56" s="39"/>
      <c r="F56" s="41"/>
      <c r="H56" s="29"/>
      <c r="I56" s="35"/>
      <c r="J56" s="39"/>
      <c r="K56" s="43"/>
      <c r="L56" s="43"/>
    </row>
    <row r="57" spans="4:12" ht="10.5" x14ac:dyDescent="0.25">
      <c r="D57" s="38"/>
      <c r="E57" s="39"/>
      <c r="F57" s="41"/>
      <c r="H57" s="29"/>
      <c r="I57" s="35"/>
      <c r="J57" s="39"/>
      <c r="K57" s="43"/>
      <c r="L57" s="43"/>
    </row>
    <row r="58" spans="4:12" ht="10.5" x14ac:dyDescent="0.25">
      <c r="D58" s="38"/>
      <c r="E58" s="39"/>
      <c r="F58" s="41"/>
      <c r="H58" s="29"/>
      <c r="I58" s="35"/>
      <c r="J58" s="39"/>
      <c r="K58" s="43"/>
      <c r="L58" s="43"/>
    </row>
    <row r="59" spans="4:12" ht="10.5" x14ac:dyDescent="0.25">
      <c r="D59" s="38"/>
      <c r="E59" s="39"/>
      <c r="F59" s="41"/>
      <c r="H59" s="29"/>
      <c r="I59" s="35"/>
      <c r="J59" s="39"/>
      <c r="K59" s="43"/>
      <c r="L59" s="43"/>
    </row>
    <row r="60" spans="4:12" ht="10.5" x14ac:dyDescent="0.25">
      <c r="D60" s="38"/>
      <c r="E60" s="39"/>
      <c r="F60" s="41"/>
      <c r="H60" s="29"/>
      <c r="I60" s="35"/>
      <c r="J60" s="39"/>
      <c r="K60" s="43"/>
      <c r="L60" s="43"/>
    </row>
    <row r="61" spans="4:12" ht="10.5" x14ac:dyDescent="0.25">
      <c r="D61" s="38"/>
      <c r="E61" s="39"/>
      <c r="F61" s="41"/>
      <c r="H61" s="29"/>
      <c r="I61" s="35"/>
      <c r="J61" s="39"/>
      <c r="K61" s="43"/>
      <c r="L61" s="43"/>
    </row>
    <row r="62" spans="4:12" ht="10.5" x14ac:dyDescent="0.25">
      <c r="D62" s="38"/>
      <c r="E62" s="39"/>
      <c r="F62" s="41"/>
      <c r="H62" s="29"/>
      <c r="I62" s="35"/>
      <c r="J62" s="39"/>
      <c r="K62" s="43"/>
      <c r="L62" s="43"/>
    </row>
    <row r="63" spans="4:12" ht="10.5" x14ac:dyDescent="0.25">
      <c r="D63" s="38"/>
      <c r="E63" s="39"/>
      <c r="F63" s="41"/>
      <c r="H63" s="29"/>
      <c r="I63" s="35"/>
      <c r="J63" s="39"/>
      <c r="K63" s="43"/>
      <c r="L63" s="43"/>
    </row>
    <row r="64" spans="4:12" ht="10.5" x14ac:dyDescent="0.25">
      <c r="D64" s="38"/>
      <c r="E64" s="39"/>
      <c r="F64" s="41"/>
      <c r="H64" s="29"/>
      <c r="I64" s="35"/>
      <c r="J64" s="39"/>
      <c r="K64" s="43"/>
      <c r="L64" s="43"/>
    </row>
    <row r="65" spans="4:12" ht="10.5" x14ac:dyDescent="0.25">
      <c r="D65" s="38"/>
      <c r="E65" s="39"/>
      <c r="F65" s="41"/>
      <c r="H65" s="29"/>
      <c r="I65" s="35"/>
      <c r="J65" s="39"/>
      <c r="K65" s="43"/>
      <c r="L65" s="43"/>
    </row>
    <row r="66" spans="4:12" ht="10.5" x14ac:dyDescent="0.25">
      <c r="D66" s="38"/>
      <c r="E66" s="39"/>
      <c r="F66" s="41"/>
      <c r="H66" s="29"/>
      <c r="I66" s="35"/>
      <c r="J66" s="39"/>
      <c r="K66" s="43"/>
      <c r="L66" s="43"/>
    </row>
    <row r="67" spans="4:12" ht="10.5" x14ac:dyDescent="0.25">
      <c r="D67" s="38"/>
      <c r="E67" s="39"/>
      <c r="F67" s="41"/>
      <c r="H67" s="29"/>
      <c r="I67" s="35"/>
      <c r="J67" s="39"/>
      <c r="K67" s="43"/>
      <c r="L67" s="43"/>
    </row>
    <row r="68" spans="4:12" ht="10.5" x14ac:dyDescent="0.25">
      <c r="D68" s="38"/>
      <c r="E68" s="39"/>
      <c r="F68" s="41"/>
      <c r="H68" s="29"/>
      <c r="I68" s="35"/>
      <c r="J68" s="39"/>
      <c r="K68" s="43"/>
      <c r="L68" s="43"/>
    </row>
    <row r="69" spans="4:12" ht="10.5" x14ac:dyDescent="0.25">
      <c r="D69" s="38"/>
      <c r="E69" s="39"/>
      <c r="F69" s="41"/>
      <c r="H69" s="29"/>
      <c r="I69" s="35"/>
      <c r="J69" s="39"/>
      <c r="K69" s="43"/>
      <c r="L69" s="43"/>
    </row>
    <row r="70" spans="4:12" ht="10.5" x14ac:dyDescent="0.25">
      <c r="D70" s="38"/>
      <c r="E70" s="39"/>
      <c r="F70" s="41"/>
      <c r="H70" s="29"/>
      <c r="I70" s="35"/>
      <c r="J70" s="39"/>
      <c r="K70" s="43"/>
      <c r="L70" s="43"/>
    </row>
    <row r="71" spans="4:12" ht="10.5" x14ac:dyDescent="0.25">
      <c r="D71" s="38"/>
      <c r="E71" s="39"/>
      <c r="F71" s="41"/>
      <c r="H71" s="29"/>
      <c r="I71" s="35"/>
      <c r="J71" s="39"/>
      <c r="K71" s="43"/>
      <c r="L71" s="43"/>
    </row>
    <row r="72" spans="4:12" ht="10.5" x14ac:dyDescent="0.25">
      <c r="D72" s="38"/>
      <c r="E72" s="39"/>
      <c r="F72" s="41"/>
      <c r="H72" s="29"/>
      <c r="I72" s="35"/>
      <c r="J72" s="39"/>
      <c r="K72" s="43"/>
      <c r="L72" s="43"/>
    </row>
    <row r="73" spans="4:12" ht="10.5" x14ac:dyDescent="0.25">
      <c r="D73" s="38"/>
      <c r="E73" s="39"/>
      <c r="F73" s="41"/>
      <c r="H73" s="29"/>
      <c r="I73" s="35"/>
      <c r="J73" s="39"/>
      <c r="K73" s="43"/>
      <c r="L73" s="43"/>
    </row>
    <row r="74" spans="4:12" ht="10.5" x14ac:dyDescent="0.25">
      <c r="D74" s="38"/>
      <c r="E74" s="39"/>
      <c r="F74" s="41"/>
      <c r="H74" s="29"/>
      <c r="I74" s="35"/>
      <c r="J74" s="39"/>
      <c r="K74" s="43"/>
      <c r="L74" s="43"/>
    </row>
    <row r="75" spans="4:12" ht="10.5" x14ac:dyDescent="0.25">
      <c r="D75" s="38"/>
      <c r="E75" s="39"/>
      <c r="F75" s="41"/>
      <c r="H75" s="29"/>
      <c r="I75" s="35"/>
      <c r="J75" s="39"/>
      <c r="K75" s="43"/>
      <c r="L75" s="43"/>
    </row>
    <row r="76" spans="4:12" ht="10.5" x14ac:dyDescent="0.25">
      <c r="D76" s="38"/>
      <c r="E76" s="39"/>
      <c r="F76" s="41"/>
      <c r="H76" s="29"/>
      <c r="I76" s="35"/>
      <c r="J76" s="39"/>
      <c r="K76" s="43"/>
      <c r="L76" s="43"/>
    </row>
    <row r="77" spans="4:12" ht="10.5" x14ac:dyDescent="0.25">
      <c r="D77" s="38"/>
      <c r="E77" s="39"/>
      <c r="F77" s="41"/>
      <c r="H77" s="29"/>
      <c r="I77" s="35"/>
      <c r="J77" s="39"/>
      <c r="K77" s="43"/>
      <c r="L77" s="43"/>
    </row>
    <row r="78" spans="4:12" ht="10.5" x14ac:dyDescent="0.25">
      <c r="D78" s="38"/>
      <c r="E78" s="39"/>
      <c r="F78" s="41"/>
      <c r="H78" s="29"/>
      <c r="I78" s="35"/>
      <c r="J78" s="39"/>
      <c r="K78" s="43"/>
      <c r="L78" s="43"/>
    </row>
    <row r="79" spans="4:12" ht="10.5" x14ac:dyDescent="0.25">
      <c r="D79" s="38"/>
      <c r="E79" s="39"/>
      <c r="F79" s="41"/>
      <c r="H79" s="29"/>
      <c r="I79" s="35"/>
      <c r="J79" s="39"/>
      <c r="K79" s="43"/>
      <c r="L79" s="43"/>
    </row>
    <row r="80" spans="4:12" ht="10.5" x14ac:dyDescent="0.25">
      <c r="D80" s="38"/>
      <c r="E80" s="39"/>
      <c r="F80" s="41"/>
      <c r="H80" s="29"/>
      <c r="I80" s="35"/>
      <c r="J80" s="39"/>
      <c r="K80" s="43"/>
      <c r="L80" s="43"/>
    </row>
    <row r="81" spans="4:12" ht="10.5" x14ac:dyDescent="0.25">
      <c r="D81" s="38"/>
      <c r="E81" s="39"/>
      <c r="F81" s="41"/>
      <c r="H81" s="29"/>
      <c r="I81" s="35"/>
      <c r="J81" s="39"/>
      <c r="K81" s="43"/>
      <c r="L81" s="43"/>
    </row>
    <row r="82" spans="4:12" ht="10.5" x14ac:dyDescent="0.25">
      <c r="D82" s="38"/>
      <c r="E82" s="39"/>
      <c r="F82" s="41"/>
      <c r="H82" s="29"/>
      <c r="I82" s="35"/>
      <c r="J82" s="39"/>
      <c r="K82" s="43"/>
      <c r="L82" s="43"/>
    </row>
    <row r="83" spans="4:12" ht="10.5" x14ac:dyDescent="0.25">
      <c r="D83" s="38"/>
      <c r="E83" s="39"/>
      <c r="F83" s="41"/>
      <c r="H83" s="29"/>
      <c r="I83" s="35"/>
      <c r="J83" s="39"/>
      <c r="K83" s="43"/>
      <c r="L83" s="43"/>
    </row>
    <row r="84" spans="4:12" ht="10.5" x14ac:dyDescent="0.25">
      <c r="D84" s="38"/>
      <c r="E84" s="39"/>
      <c r="F84" s="41"/>
      <c r="H84" s="29"/>
      <c r="I84" s="35"/>
      <c r="J84" s="39"/>
      <c r="K84" s="43"/>
      <c r="L84" s="43"/>
    </row>
    <row r="85" spans="4:12" ht="10.5" x14ac:dyDescent="0.25">
      <c r="D85" s="38"/>
      <c r="E85" s="39"/>
      <c r="F85" s="41"/>
      <c r="H85" s="29"/>
      <c r="I85" s="35"/>
      <c r="J85" s="39"/>
      <c r="K85" s="43"/>
      <c r="L85" s="43"/>
    </row>
    <row r="86" spans="4:12" x14ac:dyDescent="0.2">
      <c r="E86" s="25"/>
      <c r="F86" s="27"/>
    </row>
    <row r="87" spans="4:12" x14ac:dyDescent="0.2">
      <c r="E87" s="25"/>
      <c r="F87" s="27"/>
    </row>
    <row r="88" spans="4:12" x14ac:dyDescent="0.2">
      <c r="E88" s="25"/>
      <c r="F88" s="27"/>
    </row>
  </sheetData>
  <sheetProtection formatColumns="0" formatRows="0" selectLockedCells="1"/>
  <mergeCells count="15">
    <mergeCell ref="L12:L14"/>
    <mergeCell ref="A1:B1"/>
    <mergeCell ref="A2:B2"/>
    <mergeCell ref="C10:H11"/>
    <mergeCell ref="I10:K11"/>
    <mergeCell ref="B12:B14"/>
    <mergeCell ref="A12:A14"/>
    <mergeCell ref="C12:C14"/>
    <mergeCell ref="G12:G14"/>
    <mergeCell ref="D12:D14"/>
    <mergeCell ref="E12:E14"/>
    <mergeCell ref="F12:F14"/>
    <mergeCell ref="H12:H14"/>
    <mergeCell ref="J12:J14"/>
    <mergeCell ref="K12:K14"/>
  </mergeCells>
  <phoneticPr fontId="0" type="noConversion"/>
  <pageMargins left="0.75" right="0.75" top="1" bottom="1" header="0.5" footer="0.5"/>
  <pageSetup paperSize="9" scale="90" fitToHeight="2" orientation="landscape" r:id="rId1"/>
  <headerFooter alignWithMargins="0">
    <oddHeader>&amp;LDME-DME Network&amp;RVolume 1A - Appendix G</oddHeader>
    <oddFooter>&amp;LATNS/HO/S41/42/07: &amp;F
30 November 2013&amp;C&amp;A&amp;RPage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3B93-7BD7-4060-8174-AB2726479C8C}">
  <dimension ref="A1:T104"/>
  <sheetViews>
    <sheetView zoomScale="85" zoomScaleNormal="85" workbookViewId="0">
      <selection activeCell="B5" sqref="B5"/>
    </sheetView>
  </sheetViews>
  <sheetFormatPr defaultColWidth="9.33203125" defaultRowHeight="10" x14ac:dyDescent="0.2"/>
  <cols>
    <col min="1" max="1" width="20.44140625" style="2" customWidth="1"/>
    <col min="2" max="2" width="50.77734375" style="2" customWidth="1"/>
    <col min="3" max="3" width="13" style="2" customWidth="1"/>
    <col min="4" max="4" width="12" style="2" customWidth="1"/>
    <col min="5" max="5" width="14.77734375" style="2" customWidth="1"/>
    <col min="6" max="7" width="14.77734375" customWidth="1"/>
    <col min="8" max="8" width="15.77734375" customWidth="1"/>
    <col min="9" max="9" width="12.77734375" bestFit="1" customWidth="1"/>
    <col min="10" max="10" width="14.77734375" style="2" customWidth="1"/>
    <col min="11" max="11" width="15.77734375" customWidth="1"/>
    <col min="12" max="12" width="17.77734375" customWidth="1"/>
    <col min="13" max="13" width="8.44140625" style="2" bestFit="1" customWidth="1"/>
    <col min="14" max="14" width="15.44140625" style="2" bestFit="1" customWidth="1"/>
    <col min="15" max="17" width="11" style="2" customWidth="1"/>
    <col min="18" max="20" width="11" customWidth="1"/>
    <col min="21" max="21" width="11" style="2" customWidth="1"/>
    <col min="22" max="22" width="4" style="2" customWidth="1"/>
    <col min="23" max="16384" width="9.33203125" style="2"/>
  </cols>
  <sheetData>
    <row r="1" spans="1:12" ht="13" x14ac:dyDescent="0.3">
      <c r="A1" s="275" t="s">
        <v>71</v>
      </c>
      <c r="B1" s="275"/>
      <c r="C1"/>
      <c r="D1"/>
      <c r="E1"/>
      <c r="J1"/>
    </row>
    <row r="2" spans="1:12" customFormat="1" ht="13" x14ac:dyDescent="0.3">
      <c r="A2" s="275" t="s">
        <v>196</v>
      </c>
      <c r="B2" s="275"/>
      <c r="C2" s="3"/>
      <c r="D2" s="3"/>
      <c r="E2" s="3"/>
      <c r="F2" s="3"/>
      <c r="G2" s="3"/>
      <c r="H2" s="3"/>
      <c r="I2" s="3"/>
      <c r="J2" s="3"/>
      <c r="K2" s="3"/>
      <c r="L2" s="16"/>
    </row>
    <row r="3" spans="1:12" customFormat="1" ht="13" x14ac:dyDescent="0.3">
      <c r="A3" s="168" t="s">
        <v>0</v>
      </c>
      <c r="B3" s="171" t="str">
        <f>Instructions!D3</f>
        <v>Bidder Company name</v>
      </c>
      <c r="C3" s="91"/>
      <c r="D3" s="91"/>
      <c r="E3" s="3"/>
      <c r="F3" s="3"/>
      <c r="G3" s="3"/>
      <c r="H3" s="3"/>
      <c r="I3" s="3"/>
      <c r="J3" s="3"/>
      <c r="K3" s="3"/>
      <c r="L3" s="3"/>
    </row>
    <row r="4" spans="1:12" customFormat="1" ht="13" x14ac:dyDescent="0.3">
      <c r="A4" s="168" t="s">
        <v>27</v>
      </c>
      <c r="B4" s="171" t="str">
        <f>Instructions!D4</f>
        <v>RADSIM Replacement Project</v>
      </c>
      <c r="C4" s="91"/>
      <c r="D4" s="91"/>
      <c r="E4" s="3"/>
      <c r="F4" s="16"/>
      <c r="G4" s="16"/>
      <c r="H4" s="92"/>
      <c r="I4" s="92"/>
      <c r="J4" s="3"/>
      <c r="K4" s="3"/>
      <c r="L4" s="3"/>
    </row>
    <row r="5" spans="1:12" customFormat="1" ht="13" x14ac:dyDescent="0.3">
      <c r="A5" s="168" t="s">
        <v>26</v>
      </c>
      <c r="B5" s="176" t="s">
        <v>102</v>
      </c>
      <c r="C5" s="91"/>
      <c r="D5" s="91"/>
      <c r="E5" s="3"/>
      <c r="F5" s="16"/>
      <c r="G5" s="16"/>
      <c r="H5" s="92"/>
      <c r="I5" s="92"/>
      <c r="J5" s="3"/>
      <c r="K5" s="3"/>
      <c r="L5" s="3"/>
    </row>
    <row r="6" spans="1:12" customFormat="1" ht="13" x14ac:dyDescent="0.3">
      <c r="A6" s="168" t="s">
        <v>25</v>
      </c>
      <c r="B6" s="176" t="s">
        <v>120</v>
      </c>
      <c r="C6" s="91"/>
      <c r="D6" s="91"/>
      <c r="E6" s="3"/>
      <c r="F6" s="16"/>
      <c r="G6" s="16"/>
      <c r="H6" s="92"/>
      <c r="I6" s="92"/>
      <c r="J6" s="3"/>
      <c r="K6" s="3"/>
      <c r="L6" s="3"/>
    </row>
    <row r="7" spans="1:12" customFormat="1" ht="13" x14ac:dyDescent="0.3">
      <c r="A7" s="168" t="s">
        <v>58</v>
      </c>
      <c r="B7" s="93" t="str">
        <f>Instructions!D5</f>
        <v>FC</v>
      </c>
      <c r="C7" s="91"/>
      <c r="D7" s="91"/>
      <c r="E7" s="3"/>
      <c r="F7" s="16"/>
      <c r="G7" s="16"/>
      <c r="H7" s="92"/>
      <c r="I7" s="92"/>
      <c r="J7" s="3"/>
      <c r="K7" s="3"/>
      <c r="L7" s="3"/>
    </row>
    <row r="8" spans="1:12" customFormat="1" ht="13" x14ac:dyDescent="0.3">
      <c r="A8" s="168" t="s">
        <v>59</v>
      </c>
      <c r="B8" s="93">
        <f>Instructions!D6</f>
        <v>0.1</v>
      </c>
      <c r="C8" s="91"/>
      <c r="D8" s="91"/>
      <c r="E8" s="3"/>
      <c r="F8" s="16"/>
      <c r="G8" s="16"/>
      <c r="H8" s="92"/>
      <c r="I8" s="92"/>
      <c r="J8" s="3"/>
      <c r="K8" s="3"/>
      <c r="L8" s="3"/>
    </row>
    <row r="9" spans="1:12" customFormat="1" ht="13" thickBot="1" x14ac:dyDescent="0.3">
      <c r="A9" s="3"/>
      <c r="B9" s="3"/>
      <c r="C9" s="3"/>
      <c r="D9" s="3"/>
      <c r="E9" s="3"/>
      <c r="K9" s="3"/>
      <c r="L9" s="3"/>
    </row>
    <row r="10" spans="1:12" customFormat="1" ht="12.5" x14ac:dyDescent="0.25">
      <c r="A10" s="3"/>
      <c r="B10" s="3"/>
      <c r="C10" s="307" t="s">
        <v>15</v>
      </c>
      <c r="D10" s="308"/>
      <c r="E10" s="308"/>
      <c r="F10" s="308"/>
      <c r="G10" s="308"/>
      <c r="H10" s="309"/>
      <c r="I10" s="307" t="s">
        <v>2</v>
      </c>
      <c r="J10" s="308"/>
      <c r="K10" s="309"/>
      <c r="L10" s="94"/>
    </row>
    <row r="11" spans="1:12" customFormat="1" ht="13" thickBot="1" x14ac:dyDescent="0.3">
      <c r="A11" s="3"/>
      <c r="B11" s="3"/>
      <c r="C11" s="310"/>
      <c r="D11" s="311"/>
      <c r="E11" s="311"/>
      <c r="F11" s="311"/>
      <c r="G11" s="311"/>
      <c r="H11" s="312"/>
      <c r="I11" s="310"/>
      <c r="J11" s="311"/>
      <c r="K11" s="312"/>
      <c r="L11" s="95"/>
    </row>
    <row r="12" spans="1:12" customFormat="1" ht="13" x14ac:dyDescent="0.2">
      <c r="A12" s="255" t="s">
        <v>24</v>
      </c>
      <c r="B12" s="252" t="s">
        <v>4</v>
      </c>
      <c r="C12" s="255" t="s">
        <v>7</v>
      </c>
      <c r="D12" s="258" t="s">
        <v>3</v>
      </c>
      <c r="E12" s="258" t="s">
        <v>9</v>
      </c>
      <c r="F12" s="258" t="s">
        <v>10</v>
      </c>
      <c r="G12" s="258" t="s">
        <v>8</v>
      </c>
      <c r="H12" s="252" t="s">
        <v>14</v>
      </c>
      <c r="I12" s="169" t="s">
        <v>3</v>
      </c>
      <c r="J12" s="258" t="s">
        <v>11</v>
      </c>
      <c r="K12" s="252" t="s">
        <v>12</v>
      </c>
      <c r="L12" s="313" t="s">
        <v>13</v>
      </c>
    </row>
    <row r="13" spans="1:12" customFormat="1" ht="13" x14ac:dyDescent="0.2">
      <c r="A13" s="256"/>
      <c r="B13" s="253"/>
      <c r="C13" s="256"/>
      <c r="D13" s="259"/>
      <c r="E13" s="259"/>
      <c r="F13" s="259"/>
      <c r="G13" s="259"/>
      <c r="H13" s="253"/>
      <c r="I13" s="170"/>
      <c r="J13" s="259"/>
      <c r="K13" s="253"/>
      <c r="L13" s="314"/>
    </row>
    <row r="14" spans="1:12" customFormat="1" ht="13" x14ac:dyDescent="0.2">
      <c r="A14" s="306"/>
      <c r="B14" s="305"/>
      <c r="C14" s="306"/>
      <c r="D14" s="304"/>
      <c r="E14" s="304"/>
      <c r="F14" s="304"/>
      <c r="G14" s="304"/>
      <c r="H14" s="305"/>
      <c r="I14" s="172"/>
      <c r="J14" s="304"/>
      <c r="K14" s="305"/>
      <c r="L14" s="315"/>
    </row>
    <row r="15" spans="1:12" customFormat="1" ht="14" x14ac:dyDescent="0.3">
      <c r="A15" s="98" t="str">
        <f>B5</f>
        <v>G5</v>
      </c>
      <c r="B15" s="99" t="str">
        <f>B6</f>
        <v>Support and Maintenance</v>
      </c>
      <c r="C15" s="100"/>
      <c r="D15" s="101"/>
      <c r="E15" s="101"/>
      <c r="F15" s="101"/>
      <c r="G15" s="101"/>
      <c r="H15" s="102"/>
      <c r="I15" s="100"/>
      <c r="J15" s="101"/>
      <c r="K15" s="102"/>
      <c r="L15" s="103"/>
    </row>
    <row r="16" spans="1:12" customFormat="1" ht="39" x14ac:dyDescent="0.3">
      <c r="A16" s="73" t="s">
        <v>183</v>
      </c>
      <c r="B16" s="75" t="s">
        <v>115</v>
      </c>
      <c r="C16" s="104"/>
      <c r="D16" s="105"/>
      <c r="E16" s="106"/>
      <c r="F16" s="106"/>
      <c r="G16" s="107"/>
      <c r="H16" s="108"/>
      <c r="I16" s="109"/>
      <c r="J16" s="106"/>
      <c r="K16" s="108"/>
      <c r="L16" s="110"/>
    </row>
    <row r="17" spans="1:12" customFormat="1" ht="12.5" x14ac:dyDescent="0.25">
      <c r="A17" s="20"/>
      <c r="B17" s="64" t="s">
        <v>103</v>
      </c>
      <c r="C17" s="9" t="str">
        <f t="shared" ref="C17:C59" si="0">$B$7</f>
        <v>FC</v>
      </c>
      <c r="D17" s="70"/>
      <c r="E17" s="6"/>
      <c r="F17" s="60">
        <f t="shared" ref="F17:F59" si="1">D17*E17</f>
        <v>0</v>
      </c>
      <c r="G17" s="61">
        <f t="shared" ref="G17:G59" si="2">$B$8</f>
        <v>0.1</v>
      </c>
      <c r="H17" s="72">
        <f t="shared" ref="H17:H59" si="3">IF(G17&lt;&gt;0,F17/G17,0)</f>
        <v>0</v>
      </c>
      <c r="I17" s="32"/>
      <c r="J17" s="6"/>
      <c r="K17" s="72">
        <f t="shared" ref="K17:K59" si="4">I17*J17</f>
        <v>0</v>
      </c>
      <c r="L17" s="211">
        <f t="shared" ref="L17:L59" si="5">IF(OR(J17&gt;0,H17&gt;0),H17+K17,0)</f>
        <v>0</v>
      </c>
    </row>
    <row r="18" spans="1:12" customFormat="1" ht="12.5" x14ac:dyDescent="0.25">
      <c r="A18" s="74"/>
      <c r="B18" s="64" t="s">
        <v>104</v>
      </c>
      <c r="C18" s="9" t="str">
        <f t="shared" si="0"/>
        <v>FC</v>
      </c>
      <c r="D18" s="70"/>
      <c r="E18" s="6"/>
      <c r="F18" s="60">
        <f t="shared" si="1"/>
        <v>0</v>
      </c>
      <c r="G18" s="61">
        <f t="shared" si="2"/>
        <v>0.1</v>
      </c>
      <c r="H18" s="72">
        <f t="shared" si="3"/>
        <v>0</v>
      </c>
      <c r="I18" s="32"/>
      <c r="J18" s="6"/>
      <c r="K18" s="72">
        <f t="shared" si="4"/>
        <v>0</v>
      </c>
      <c r="L18" s="211">
        <f t="shared" si="5"/>
        <v>0</v>
      </c>
    </row>
    <row r="19" spans="1:12" customFormat="1" ht="12.5" x14ac:dyDescent="0.25">
      <c r="A19" s="74"/>
      <c r="B19" s="64" t="s">
        <v>105</v>
      </c>
      <c r="C19" s="9" t="str">
        <f t="shared" si="0"/>
        <v>FC</v>
      </c>
      <c r="D19" s="70"/>
      <c r="E19" s="6"/>
      <c r="F19" s="60">
        <f t="shared" si="1"/>
        <v>0</v>
      </c>
      <c r="G19" s="61">
        <f t="shared" si="2"/>
        <v>0.1</v>
      </c>
      <c r="H19" s="72">
        <f t="shared" si="3"/>
        <v>0</v>
      </c>
      <c r="I19" s="32"/>
      <c r="J19" s="6"/>
      <c r="K19" s="72">
        <f t="shared" si="4"/>
        <v>0</v>
      </c>
      <c r="L19" s="211">
        <f t="shared" si="5"/>
        <v>0</v>
      </c>
    </row>
    <row r="20" spans="1:12" customFormat="1" ht="12.5" x14ac:dyDescent="0.25">
      <c r="A20" s="74"/>
      <c r="B20" s="64" t="s">
        <v>106</v>
      </c>
      <c r="C20" s="9" t="str">
        <f t="shared" si="0"/>
        <v>FC</v>
      </c>
      <c r="D20" s="70"/>
      <c r="E20" s="6"/>
      <c r="F20" s="60">
        <f t="shared" si="1"/>
        <v>0</v>
      </c>
      <c r="G20" s="61">
        <f t="shared" si="2"/>
        <v>0.1</v>
      </c>
      <c r="H20" s="72">
        <f t="shared" si="3"/>
        <v>0</v>
      </c>
      <c r="I20" s="32"/>
      <c r="J20" s="6"/>
      <c r="K20" s="72">
        <f t="shared" si="4"/>
        <v>0</v>
      </c>
      <c r="L20" s="211">
        <f t="shared" si="5"/>
        <v>0</v>
      </c>
    </row>
    <row r="21" spans="1:12" customFormat="1" ht="12.5" x14ac:dyDescent="0.25">
      <c r="A21" s="74"/>
      <c r="B21" s="64" t="s">
        <v>107</v>
      </c>
      <c r="C21" s="9" t="str">
        <f t="shared" si="0"/>
        <v>FC</v>
      </c>
      <c r="D21" s="70"/>
      <c r="E21" s="6"/>
      <c r="F21" s="60">
        <f t="shared" si="1"/>
        <v>0</v>
      </c>
      <c r="G21" s="61">
        <f t="shared" si="2"/>
        <v>0.1</v>
      </c>
      <c r="H21" s="72">
        <f t="shared" si="3"/>
        <v>0</v>
      </c>
      <c r="I21" s="32"/>
      <c r="J21" s="6"/>
      <c r="K21" s="72">
        <f t="shared" si="4"/>
        <v>0</v>
      </c>
      <c r="L21" s="211">
        <f t="shared" si="5"/>
        <v>0</v>
      </c>
    </row>
    <row r="22" spans="1:12" customFormat="1" ht="12.5" x14ac:dyDescent="0.25">
      <c r="A22" s="74"/>
      <c r="B22" s="64" t="s">
        <v>108</v>
      </c>
      <c r="C22" s="9" t="str">
        <f t="shared" si="0"/>
        <v>FC</v>
      </c>
      <c r="D22" s="70"/>
      <c r="E22" s="6"/>
      <c r="F22" s="60">
        <f t="shared" si="1"/>
        <v>0</v>
      </c>
      <c r="G22" s="61">
        <f t="shared" si="2"/>
        <v>0.1</v>
      </c>
      <c r="H22" s="72">
        <f t="shared" si="3"/>
        <v>0</v>
      </c>
      <c r="I22" s="32"/>
      <c r="J22" s="6"/>
      <c r="K22" s="72">
        <f t="shared" si="4"/>
        <v>0</v>
      </c>
      <c r="L22" s="211">
        <f t="shared" si="5"/>
        <v>0</v>
      </c>
    </row>
    <row r="23" spans="1:12" customFormat="1" ht="12.5" x14ac:dyDescent="0.25">
      <c r="A23" s="74"/>
      <c r="B23" s="64" t="s">
        <v>109</v>
      </c>
      <c r="C23" s="9" t="str">
        <f t="shared" si="0"/>
        <v>FC</v>
      </c>
      <c r="D23" s="70"/>
      <c r="E23" s="6"/>
      <c r="F23" s="60">
        <f t="shared" si="1"/>
        <v>0</v>
      </c>
      <c r="G23" s="61">
        <f t="shared" si="2"/>
        <v>0.1</v>
      </c>
      <c r="H23" s="72">
        <f t="shared" si="3"/>
        <v>0</v>
      </c>
      <c r="I23" s="32"/>
      <c r="J23" s="6"/>
      <c r="K23" s="72">
        <f t="shared" si="4"/>
        <v>0</v>
      </c>
      <c r="L23" s="211">
        <f t="shared" si="5"/>
        <v>0</v>
      </c>
    </row>
    <row r="24" spans="1:12" customFormat="1" ht="12.5" x14ac:dyDescent="0.25">
      <c r="A24" s="9"/>
      <c r="B24" s="64" t="s">
        <v>110</v>
      </c>
      <c r="C24" s="9" t="str">
        <f t="shared" si="0"/>
        <v>FC</v>
      </c>
      <c r="D24" s="70"/>
      <c r="E24" s="6"/>
      <c r="F24" s="60">
        <f t="shared" si="1"/>
        <v>0</v>
      </c>
      <c r="G24" s="61">
        <f t="shared" si="2"/>
        <v>0.1</v>
      </c>
      <c r="H24" s="72">
        <f t="shared" si="3"/>
        <v>0</v>
      </c>
      <c r="I24" s="32"/>
      <c r="J24" s="6"/>
      <c r="K24" s="72">
        <f t="shared" si="4"/>
        <v>0</v>
      </c>
      <c r="L24" s="211">
        <f t="shared" si="5"/>
        <v>0</v>
      </c>
    </row>
    <row r="25" spans="1:12" customFormat="1" ht="12.5" x14ac:dyDescent="0.25">
      <c r="A25" s="9"/>
      <c r="B25" s="64" t="s">
        <v>111</v>
      </c>
      <c r="C25" s="9" t="str">
        <f t="shared" si="0"/>
        <v>FC</v>
      </c>
      <c r="D25" s="70"/>
      <c r="E25" s="6"/>
      <c r="F25" s="60">
        <f t="shared" si="1"/>
        <v>0</v>
      </c>
      <c r="G25" s="61">
        <f t="shared" si="2"/>
        <v>0.1</v>
      </c>
      <c r="H25" s="72">
        <f t="shared" si="3"/>
        <v>0</v>
      </c>
      <c r="I25" s="32"/>
      <c r="J25" s="6"/>
      <c r="K25" s="72">
        <f t="shared" si="4"/>
        <v>0</v>
      </c>
      <c r="L25" s="211">
        <f t="shared" si="5"/>
        <v>0</v>
      </c>
    </row>
    <row r="26" spans="1:12" customFormat="1" ht="12.5" x14ac:dyDescent="0.25">
      <c r="A26" s="9"/>
      <c r="B26" s="64" t="s">
        <v>112</v>
      </c>
      <c r="C26" s="9" t="str">
        <f t="shared" si="0"/>
        <v>FC</v>
      </c>
      <c r="D26" s="70"/>
      <c r="E26" s="6"/>
      <c r="F26" s="60">
        <f t="shared" si="1"/>
        <v>0</v>
      </c>
      <c r="G26" s="61">
        <f t="shared" si="2"/>
        <v>0.1</v>
      </c>
      <c r="H26" s="72">
        <f t="shared" si="3"/>
        <v>0</v>
      </c>
      <c r="I26" s="32"/>
      <c r="J26" s="6"/>
      <c r="K26" s="72">
        <f t="shared" si="4"/>
        <v>0</v>
      </c>
      <c r="L26" s="211">
        <f t="shared" si="5"/>
        <v>0</v>
      </c>
    </row>
    <row r="27" spans="1:12" customFormat="1" ht="12.5" x14ac:dyDescent="0.25">
      <c r="A27" s="9"/>
      <c r="B27" s="7"/>
      <c r="C27" s="9" t="str">
        <f t="shared" si="0"/>
        <v>FC</v>
      </c>
      <c r="D27" s="70"/>
      <c r="E27" s="6"/>
      <c r="F27" s="60">
        <f t="shared" si="1"/>
        <v>0</v>
      </c>
      <c r="G27" s="61">
        <f t="shared" si="2"/>
        <v>0.1</v>
      </c>
      <c r="H27" s="72">
        <f t="shared" si="3"/>
        <v>0</v>
      </c>
      <c r="I27" s="32"/>
      <c r="J27" s="6"/>
      <c r="K27" s="72">
        <f t="shared" si="4"/>
        <v>0</v>
      </c>
      <c r="L27" s="211">
        <f t="shared" si="5"/>
        <v>0</v>
      </c>
    </row>
    <row r="28" spans="1:12" customFormat="1" ht="12.5" x14ac:dyDescent="0.25">
      <c r="A28" s="9"/>
      <c r="B28" s="7"/>
      <c r="C28" s="9" t="str">
        <f t="shared" si="0"/>
        <v>FC</v>
      </c>
      <c r="D28" s="70"/>
      <c r="E28" s="6"/>
      <c r="F28" s="60">
        <f t="shared" si="1"/>
        <v>0</v>
      </c>
      <c r="G28" s="61">
        <f t="shared" si="2"/>
        <v>0.1</v>
      </c>
      <c r="H28" s="72">
        <f t="shared" si="3"/>
        <v>0</v>
      </c>
      <c r="I28" s="32"/>
      <c r="J28" s="6"/>
      <c r="K28" s="72">
        <f t="shared" si="4"/>
        <v>0</v>
      </c>
      <c r="L28" s="211">
        <f t="shared" si="5"/>
        <v>0</v>
      </c>
    </row>
    <row r="29" spans="1:12" customFormat="1" ht="12.5" x14ac:dyDescent="0.25">
      <c r="A29" s="9"/>
      <c r="B29" s="7"/>
      <c r="C29" s="9" t="str">
        <f t="shared" si="0"/>
        <v>FC</v>
      </c>
      <c r="D29" s="70"/>
      <c r="E29" s="6"/>
      <c r="F29" s="60">
        <f t="shared" si="1"/>
        <v>0</v>
      </c>
      <c r="G29" s="61">
        <f t="shared" si="2"/>
        <v>0.1</v>
      </c>
      <c r="H29" s="72">
        <f t="shared" si="3"/>
        <v>0</v>
      </c>
      <c r="I29" s="32"/>
      <c r="J29" s="6"/>
      <c r="K29" s="72">
        <f t="shared" si="4"/>
        <v>0</v>
      </c>
      <c r="L29" s="211">
        <f t="shared" si="5"/>
        <v>0</v>
      </c>
    </row>
    <row r="30" spans="1:12" customFormat="1" ht="12.5" x14ac:dyDescent="0.25">
      <c r="A30" s="9"/>
      <c r="B30" s="7"/>
      <c r="C30" s="9" t="str">
        <f t="shared" si="0"/>
        <v>FC</v>
      </c>
      <c r="D30" s="70"/>
      <c r="E30" s="6"/>
      <c r="F30" s="60">
        <f t="shared" si="1"/>
        <v>0</v>
      </c>
      <c r="G30" s="61">
        <f t="shared" si="2"/>
        <v>0.1</v>
      </c>
      <c r="H30" s="72">
        <f t="shared" si="3"/>
        <v>0</v>
      </c>
      <c r="I30" s="32"/>
      <c r="J30" s="6"/>
      <c r="K30" s="72">
        <f t="shared" si="4"/>
        <v>0</v>
      </c>
      <c r="L30" s="211">
        <f t="shared" si="5"/>
        <v>0</v>
      </c>
    </row>
    <row r="31" spans="1:12" customFormat="1" ht="12.5" x14ac:dyDescent="0.25">
      <c r="A31" s="9"/>
      <c r="B31" s="7"/>
      <c r="C31" s="9" t="str">
        <f t="shared" si="0"/>
        <v>FC</v>
      </c>
      <c r="D31" s="70"/>
      <c r="E31" s="6"/>
      <c r="F31" s="60">
        <f t="shared" si="1"/>
        <v>0</v>
      </c>
      <c r="G31" s="61">
        <f t="shared" si="2"/>
        <v>0.1</v>
      </c>
      <c r="H31" s="72">
        <f t="shared" si="3"/>
        <v>0</v>
      </c>
      <c r="I31" s="32"/>
      <c r="J31" s="6"/>
      <c r="K31" s="72">
        <f t="shared" si="4"/>
        <v>0</v>
      </c>
      <c r="L31" s="211">
        <f t="shared" si="5"/>
        <v>0</v>
      </c>
    </row>
    <row r="32" spans="1:12" customFormat="1" ht="26" x14ac:dyDescent="0.3">
      <c r="A32" s="73" t="s">
        <v>184</v>
      </c>
      <c r="B32" s="75" t="s">
        <v>185</v>
      </c>
      <c r="C32" s="104"/>
      <c r="D32" s="105"/>
      <c r="E32" s="106"/>
      <c r="F32" s="106"/>
      <c r="G32" s="107"/>
      <c r="H32" s="108"/>
      <c r="I32" s="109"/>
      <c r="J32" s="106"/>
      <c r="K32" s="108"/>
      <c r="L32" s="110"/>
    </row>
    <row r="33" spans="1:12" customFormat="1" ht="12.5" x14ac:dyDescent="0.25">
      <c r="A33" s="9"/>
      <c r="B33" s="7"/>
      <c r="C33" s="9" t="str">
        <f t="shared" si="0"/>
        <v>FC</v>
      </c>
      <c r="D33" s="70"/>
      <c r="E33" s="6"/>
      <c r="F33" s="60">
        <f t="shared" si="1"/>
        <v>0</v>
      </c>
      <c r="G33" s="61">
        <f t="shared" si="2"/>
        <v>0.1</v>
      </c>
      <c r="H33" s="72">
        <f t="shared" si="3"/>
        <v>0</v>
      </c>
      <c r="I33" s="32"/>
      <c r="J33" s="6"/>
      <c r="K33" s="72">
        <f t="shared" si="4"/>
        <v>0</v>
      </c>
      <c r="L33" s="211">
        <f t="shared" si="5"/>
        <v>0</v>
      </c>
    </row>
    <row r="34" spans="1:12" customFormat="1" ht="12.5" x14ac:dyDescent="0.25">
      <c r="A34" s="9"/>
      <c r="B34" s="7"/>
      <c r="C34" s="9" t="str">
        <f t="shared" si="0"/>
        <v>FC</v>
      </c>
      <c r="D34" s="70"/>
      <c r="E34" s="6"/>
      <c r="F34" s="60">
        <f t="shared" si="1"/>
        <v>0</v>
      </c>
      <c r="G34" s="61">
        <f t="shared" si="2"/>
        <v>0.1</v>
      </c>
      <c r="H34" s="72">
        <f t="shared" si="3"/>
        <v>0</v>
      </c>
      <c r="I34" s="32"/>
      <c r="J34" s="6"/>
      <c r="K34" s="72">
        <f t="shared" si="4"/>
        <v>0</v>
      </c>
      <c r="L34" s="211">
        <f t="shared" si="5"/>
        <v>0</v>
      </c>
    </row>
    <row r="35" spans="1:12" customFormat="1" ht="12.5" x14ac:dyDescent="0.25">
      <c r="A35" s="9"/>
      <c r="B35" s="7"/>
      <c r="C35" s="9" t="str">
        <f t="shared" si="0"/>
        <v>FC</v>
      </c>
      <c r="D35" s="70"/>
      <c r="E35" s="6"/>
      <c r="F35" s="60">
        <f t="shared" si="1"/>
        <v>0</v>
      </c>
      <c r="G35" s="61">
        <f t="shared" si="2"/>
        <v>0.1</v>
      </c>
      <c r="H35" s="72">
        <f t="shared" si="3"/>
        <v>0</v>
      </c>
      <c r="I35" s="32"/>
      <c r="J35" s="6"/>
      <c r="K35" s="72">
        <f t="shared" si="4"/>
        <v>0</v>
      </c>
      <c r="L35" s="211">
        <f t="shared" si="5"/>
        <v>0</v>
      </c>
    </row>
    <row r="36" spans="1:12" customFormat="1" ht="12.5" x14ac:dyDescent="0.25">
      <c r="A36" s="9"/>
      <c r="B36" s="7"/>
      <c r="C36" s="9" t="str">
        <f t="shared" si="0"/>
        <v>FC</v>
      </c>
      <c r="D36" s="70"/>
      <c r="E36" s="6"/>
      <c r="F36" s="60">
        <f t="shared" si="1"/>
        <v>0</v>
      </c>
      <c r="G36" s="61">
        <f t="shared" si="2"/>
        <v>0.1</v>
      </c>
      <c r="H36" s="72">
        <f t="shared" si="3"/>
        <v>0</v>
      </c>
      <c r="I36" s="32"/>
      <c r="J36" s="6"/>
      <c r="K36" s="72">
        <f t="shared" si="4"/>
        <v>0</v>
      </c>
      <c r="L36" s="211">
        <f t="shared" si="5"/>
        <v>0</v>
      </c>
    </row>
    <row r="37" spans="1:12" customFormat="1" ht="12.5" x14ac:dyDescent="0.25">
      <c r="A37" s="9"/>
      <c r="B37" s="7"/>
      <c r="C37" s="9" t="str">
        <f t="shared" si="0"/>
        <v>FC</v>
      </c>
      <c r="D37" s="70"/>
      <c r="E37" s="6"/>
      <c r="F37" s="60">
        <f t="shared" si="1"/>
        <v>0</v>
      </c>
      <c r="G37" s="61">
        <f t="shared" si="2"/>
        <v>0.1</v>
      </c>
      <c r="H37" s="72">
        <f t="shared" si="3"/>
        <v>0</v>
      </c>
      <c r="I37" s="32"/>
      <c r="J37" s="6"/>
      <c r="K37" s="72">
        <f t="shared" si="4"/>
        <v>0</v>
      </c>
      <c r="L37" s="211">
        <f t="shared" si="5"/>
        <v>0</v>
      </c>
    </row>
    <row r="38" spans="1:12" customFormat="1" ht="12.5" x14ac:dyDescent="0.25">
      <c r="A38" s="9"/>
      <c r="B38" s="7"/>
      <c r="C38" s="9" t="str">
        <f t="shared" si="0"/>
        <v>FC</v>
      </c>
      <c r="D38" s="70"/>
      <c r="E38" s="6"/>
      <c r="F38" s="60">
        <f t="shared" si="1"/>
        <v>0</v>
      </c>
      <c r="G38" s="61">
        <f t="shared" si="2"/>
        <v>0.1</v>
      </c>
      <c r="H38" s="72">
        <f t="shared" si="3"/>
        <v>0</v>
      </c>
      <c r="I38" s="32"/>
      <c r="J38" s="6"/>
      <c r="K38" s="72">
        <f t="shared" si="4"/>
        <v>0</v>
      </c>
      <c r="L38" s="211">
        <f t="shared" si="5"/>
        <v>0</v>
      </c>
    </row>
    <row r="39" spans="1:12" customFormat="1" ht="12.5" x14ac:dyDescent="0.25">
      <c r="A39" s="9"/>
      <c r="B39" s="7"/>
      <c r="C39" s="9" t="str">
        <f t="shared" si="0"/>
        <v>FC</v>
      </c>
      <c r="D39" s="70"/>
      <c r="E39" s="6"/>
      <c r="F39" s="60">
        <f t="shared" si="1"/>
        <v>0</v>
      </c>
      <c r="G39" s="61">
        <f t="shared" si="2"/>
        <v>0.1</v>
      </c>
      <c r="H39" s="72">
        <f t="shared" si="3"/>
        <v>0</v>
      </c>
      <c r="I39" s="32"/>
      <c r="J39" s="6"/>
      <c r="K39" s="72">
        <f t="shared" si="4"/>
        <v>0</v>
      </c>
      <c r="L39" s="211">
        <f t="shared" si="5"/>
        <v>0</v>
      </c>
    </row>
    <row r="40" spans="1:12" customFormat="1" ht="12.5" x14ac:dyDescent="0.25">
      <c r="A40" s="9"/>
      <c r="B40" s="7"/>
      <c r="C40" s="9" t="str">
        <f t="shared" si="0"/>
        <v>FC</v>
      </c>
      <c r="D40" s="70"/>
      <c r="E40" s="6"/>
      <c r="F40" s="60">
        <f t="shared" si="1"/>
        <v>0</v>
      </c>
      <c r="G40" s="61">
        <f t="shared" si="2"/>
        <v>0.1</v>
      </c>
      <c r="H40" s="72">
        <f t="shared" si="3"/>
        <v>0</v>
      </c>
      <c r="I40" s="32"/>
      <c r="J40" s="6"/>
      <c r="K40" s="72">
        <f t="shared" si="4"/>
        <v>0</v>
      </c>
      <c r="L40" s="211">
        <f t="shared" si="5"/>
        <v>0</v>
      </c>
    </row>
    <row r="41" spans="1:12" customFormat="1" ht="12.5" x14ac:dyDescent="0.25">
      <c r="A41" s="9"/>
      <c r="B41" s="7"/>
      <c r="C41" s="9" t="str">
        <f t="shared" si="0"/>
        <v>FC</v>
      </c>
      <c r="D41" s="70"/>
      <c r="E41" s="6"/>
      <c r="F41" s="60">
        <f t="shared" si="1"/>
        <v>0</v>
      </c>
      <c r="G41" s="61">
        <f t="shared" si="2"/>
        <v>0.1</v>
      </c>
      <c r="H41" s="72">
        <f t="shared" si="3"/>
        <v>0</v>
      </c>
      <c r="I41" s="32"/>
      <c r="J41" s="6"/>
      <c r="K41" s="72">
        <f t="shared" si="4"/>
        <v>0</v>
      </c>
      <c r="L41" s="211">
        <f t="shared" si="5"/>
        <v>0</v>
      </c>
    </row>
    <row r="42" spans="1:12" customFormat="1" ht="12.5" x14ac:dyDescent="0.25">
      <c r="A42" s="9"/>
      <c r="B42" s="7"/>
      <c r="C42" s="9" t="str">
        <f t="shared" si="0"/>
        <v>FC</v>
      </c>
      <c r="D42" s="70"/>
      <c r="E42" s="6"/>
      <c r="F42" s="60">
        <f t="shared" si="1"/>
        <v>0</v>
      </c>
      <c r="G42" s="61">
        <f t="shared" si="2"/>
        <v>0.1</v>
      </c>
      <c r="H42" s="72">
        <f t="shared" si="3"/>
        <v>0</v>
      </c>
      <c r="I42" s="32"/>
      <c r="J42" s="6"/>
      <c r="K42" s="72">
        <f t="shared" si="4"/>
        <v>0</v>
      </c>
      <c r="L42" s="211">
        <f t="shared" si="5"/>
        <v>0</v>
      </c>
    </row>
    <row r="43" spans="1:12" customFormat="1" ht="12.5" x14ac:dyDescent="0.25">
      <c r="A43" s="9"/>
      <c r="B43" s="7"/>
      <c r="C43" s="9" t="str">
        <f t="shared" si="0"/>
        <v>FC</v>
      </c>
      <c r="D43" s="70"/>
      <c r="E43" s="6"/>
      <c r="F43" s="60">
        <f t="shared" si="1"/>
        <v>0</v>
      </c>
      <c r="G43" s="61">
        <f t="shared" si="2"/>
        <v>0.1</v>
      </c>
      <c r="H43" s="72">
        <f t="shared" si="3"/>
        <v>0</v>
      </c>
      <c r="I43" s="32"/>
      <c r="J43" s="6"/>
      <c r="K43" s="72">
        <f t="shared" si="4"/>
        <v>0</v>
      </c>
      <c r="L43" s="211">
        <f t="shared" si="5"/>
        <v>0</v>
      </c>
    </row>
    <row r="44" spans="1:12" customFormat="1" ht="12.5" x14ac:dyDescent="0.25">
      <c r="A44" s="9"/>
      <c r="B44" s="7"/>
      <c r="C44" s="9" t="str">
        <f t="shared" si="0"/>
        <v>FC</v>
      </c>
      <c r="D44" s="70"/>
      <c r="E44" s="6"/>
      <c r="F44" s="60">
        <f t="shared" si="1"/>
        <v>0</v>
      </c>
      <c r="G44" s="61">
        <f t="shared" si="2"/>
        <v>0.1</v>
      </c>
      <c r="H44" s="72">
        <f t="shared" si="3"/>
        <v>0</v>
      </c>
      <c r="I44" s="32"/>
      <c r="J44" s="6"/>
      <c r="K44" s="72">
        <f t="shared" si="4"/>
        <v>0</v>
      </c>
      <c r="L44" s="211">
        <f t="shared" si="5"/>
        <v>0</v>
      </c>
    </row>
    <row r="45" spans="1:12" customFormat="1" ht="12.5" x14ac:dyDescent="0.25">
      <c r="A45" s="9"/>
      <c r="B45" s="7"/>
      <c r="C45" s="9" t="str">
        <f t="shared" si="0"/>
        <v>FC</v>
      </c>
      <c r="D45" s="70"/>
      <c r="E45" s="6"/>
      <c r="F45" s="60">
        <f t="shared" si="1"/>
        <v>0</v>
      </c>
      <c r="G45" s="61">
        <f t="shared" si="2"/>
        <v>0.1</v>
      </c>
      <c r="H45" s="72">
        <f t="shared" si="3"/>
        <v>0</v>
      </c>
      <c r="I45" s="32"/>
      <c r="J45" s="6"/>
      <c r="K45" s="72">
        <f t="shared" si="4"/>
        <v>0</v>
      </c>
      <c r="L45" s="211">
        <f t="shared" si="5"/>
        <v>0</v>
      </c>
    </row>
    <row r="46" spans="1:12" customFormat="1" ht="12.5" x14ac:dyDescent="0.25">
      <c r="A46" s="9"/>
      <c r="B46" s="7"/>
      <c r="C46" s="9" t="str">
        <f t="shared" si="0"/>
        <v>FC</v>
      </c>
      <c r="D46" s="70"/>
      <c r="E46" s="6"/>
      <c r="F46" s="60">
        <f t="shared" si="1"/>
        <v>0</v>
      </c>
      <c r="G46" s="61">
        <f t="shared" si="2"/>
        <v>0.1</v>
      </c>
      <c r="H46" s="72">
        <f t="shared" si="3"/>
        <v>0</v>
      </c>
      <c r="I46" s="32"/>
      <c r="J46" s="6"/>
      <c r="K46" s="72">
        <f t="shared" si="4"/>
        <v>0</v>
      </c>
      <c r="L46" s="211">
        <f t="shared" si="5"/>
        <v>0</v>
      </c>
    </row>
    <row r="47" spans="1:12" customFormat="1" ht="12.5" x14ac:dyDescent="0.25">
      <c r="A47" s="9"/>
      <c r="B47" s="7"/>
      <c r="C47" s="9" t="str">
        <f t="shared" si="0"/>
        <v>FC</v>
      </c>
      <c r="D47" s="70"/>
      <c r="E47" s="6"/>
      <c r="F47" s="60">
        <f t="shared" si="1"/>
        <v>0</v>
      </c>
      <c r="G47" s="61">
        <f t="shared" si="2"/>
        <v>0.1</v>
      </c>
      <c r="H47" s="72">
        <f t="shared" si="3"/>
        <v>0</v>
      </c>
      <c r="I47" s="32"/>
      <c r="J47" s="6"/>
      <c r="K47" s="72">
        <f t="shared" si="4"/>
        <v>0</v>
      </c>
      <c r="L47" s="211">
        <f t="shared" si="5"/>
        <v>0</v>
      </c>
    </row>
    <row r="48" spans="1:12" customFormat="1" ht="12.5" x14ac:dyDescent="0.25">
      <c r="A48" s="9"/>
      <c r="B48" s="7"/>
      <c r="C48" s="9" t="str">
        <f t="shared" si="0"/>
        <v>FC</v>
      </c>
      <c r="D48" s="70"/>
      <c r="E48" s="6"/>
      <c r="F48" s="60">
        <f t="shared" si="1"/>
        <v>0</v>
      </c>
      <c r="G48" s="61">
        <f t="shared" si="2"/>
        <v>0.1</v>
      </c>
      <c r="H48" s="72">
        <f t="shared" si="3"/>
        <v>0</v>
      </c>
      <c r="I48" s="32"/>
      <c r="J48" s="6"/>
      <c r="K48" s="72">
        <f t="shared" si="4"/>
        <v>0</v>
      </c>
      <c r="L48" s="211">
        <f t="shared" si="5"/>
        <v>0</v>
      </c>
    </row>
    <row r="49" spans="1:20" customFormat="1" ht="12.5" x14ac:dyDescent="0.25">
      <c r="A49" s="9"/>
      <c r="B49" s="7"/>
      <c r="C49" s="9" t="str">
        <f t="shared" si="0"/>
        <v>FC</v>
      </c>
      <c r="D49" s="70"/>
      <c r="E49" s="6"/>
      <c r="F49" s="60">
        <f t="shared" si="1"/>
        <v>0</v>
      </c>
      <c r="G49" s="61">
        <f t="shared" si="2"/>
        <v>0.1</v>
      </c>
      <c r="H49" s="72">
        <f t="shared" si="3"/>
        <v>0</v>
      </c>
      <c r="I49" s="32"/>
      <c r="J49" s="6"/>
      <c r="K49" s="72">
        <f t="shared" si="4"/>
        <v>0</v>
      </c>
      <c r="L49" s="211">
        <f t="shared" si="5"/>
        <v>0</v>
      </c>
    </row>
    <row r="50" spans="1:20" customFormat="1" ht="12.5" x14ac:dyDescent="0.25">
      <c r="A50" s="9"/>
      <c r="B50" s="7"/>
      <c r="C50" s="9" t="str">
        <f t="shared" si="0"/>
        <v>FC</v>
      </c>
      <c r="D50" s="70"/>
      <c r="E50" s="6"/>
      <c r="F50" s="60">
        <f t="shared" si="1"/>
        <v>0</v>
      </c>
      <c r="G50" s="61">
        <f t="shared" si="2"/>
        <v>0.1</v>
      </c>
      <c r="H50" s="72">
        <f t="shared" si="3"/>
        <v>0</v>
      </c>
      <c r="I50" s="32"/>
      <c r="J50" s="6"/>
      <c r="K50" s="72">
        <f t="shared" si="4"/>
        <v>0</v>
      </c>
      <c r="L50" s="211">
        <f t="shared" si="5"/>
        <v>0</v>
      </c>
    </row>
    <row r="51" spans="1:20" customFormat="1" ht="12.5" x14ac:dyDescent="0.25">
      <c r="A51" s="9"/>
      <c r="B51" s="7"/>
      <c r="C51" s="9" t="str">
        <f t="shared" si="0"/>
        <v>FC</v>
      </c>
      <c r="D51" s="70"/>
      <c r="E51" s="6"/>
      <c r="F51" s="60">
        <f t="shared" si="1"/>
        <v>0</v>
      </c>
      <c r="G51" s="61">
        <f t="shared" si="2"/>
        <v>0.1</v>
      </c>
      <c r="H51" s="72">
        <f t="shared" si="3"/>
        <v>0</v>
      </c>
      <c r="I51" s="32"/>
      <c r="J51" s="6"/>
      <c r="K51" s="72">
        <f t="shared" si="4"/>
        <v>0</v>
      </c>
      <c r="L51" s="211">
        <f t="shared" si="5"/>
        <v>0</v>
      </c>
    </row>
    <row r="52" spans="1:20" customFormat="1" ht="12.5" x14ac:dyDescent="0.25">
      <c r="A52" s="9"/>
      <c r="B52" s="7"/>
      <c r="C52" s="9" t="str">
        <f t="shared" si="0"/>
        <v>FC</v>
      </c>
      <c r="D52" s="70"/>
      <c r="E52" s="6"/>
      <c r="F52" s="60">
        <f t="shared" si="1"/>
        <v>0</v>
      </c>
      <c r="G52" s="61">
        <f t="shared" si="2"/>
        <v>0.1</v>
      </c>
      <c r="H52" s="72">
        <f t="shared" si="3"/>
        <v>0</v>
      </c>
      <c r="I52" s="32"/>
      <c r="J52" s="6"/>
      <c r="K52" s="72">
        <f t="shared" si="4"/>
        <v>0</v>
      </c>
      <c r="L52" s="211">
        <f t="shared" si="5"/>
        <v>0</v>
      </c>
    </row>
    <row r="53" spans="1:20" customFormat="1" ht="12.5" x14ac:dyDescent="0.25">
      <c r="A53" s="9"/>
      <c r="B53" s="7"/>
      <c r="C53" s="9" t="str">
        <f t="shared" si="0"/>
        <v>FC</v>
      </c>
      <c r="D53" s="70"/>
      <c r="E53" s="6"/>
      <c r="F53" s="60">
        <f t="shared" si="1"/>
        <v>0</v>
      </c>
      <c r="G53" s="61">
        <f t="shared" si="2"/>
        <v>0.1</v>
      </c>
      <c r="H53" s="72">
        <f t="shared" si="3"/>
        <v>0</v>
      </c>
      <c r="I53" s="32"/>
      <c r="J53" s="6"/>
      <c r="K53" s="72">
        <f t="shared" si="4"/>
        <v>0</v>
      </c>
      <c r="L53" s="211">
        <f t="shared" si="5"/>
        <v>0</v>
      </c>
    </row>
    <row r="54" spans="1:20" customFormat="1" ht="12.5" x14ac:dyDescent="0.25">
      <c r="A54" s="9"/>
      <c r="B54" s="7"/>
      <c r="C54" s="9" t="str">
        <f t="shared" si="0"/>
        <v>FC</v>
      </c>
      <c r="D54" s="70"/>
      <c r="E54" s="6"/>
      <c r="F54" s="60">
        <f t="shared" si="1"/>
        <v>0</v>
      </c>
      <c r="G54" s="61">
        <f t="shared" si="2"/>
        <v>0.1</v>
      </c>
      <c r="H54" s="72">
        <f t="shared" si="3"/>
        <v>0</v>
      </c>
      <c r="I54" s="32"/>
      <c r="J54" s="6"/>
      <c r="K54" s="72">
        <f t="shared" si="4"/>
        <v>0</v>
      </c>
      <c r="L54" s="211">
        <f t="shared" si="5"/>
        <v>0</v>
      </c>
    </row>
    <row r="55" spans="1:20" customFormat="1" ht="12.5" x14ac:dyDescent="0.25">
      <c r="A55" s="9"/>
      <c r="B55" s="7"/>
      <c r="C55" s="9" t="str">
        <f t="shared" si="0"/>
        <v>FC</v>
      </c>
      <c r="D55" s="70"/>
      <c r="E55" s="6"/>
      <c r="F55" s="60">
        <f t="shared" si="1"/>
        <v>0</v>
      </c>
      <c r="G55" s="61">
        <f t="shared" si="2"/>
        <v>0.1</v>
      </c>
      <c r="H55" s="72">
        <f t="shared" si="3"/>
        <v>0</v>
      </c>
      <c r="I55" s="32"/>
      <c r="J55" s="6"/>
      <c r="K55" s="72">
        <f t="shared" si="4"/>
        <v>0</v>
      </c>
      <c r="L55" s="211">
        <f t="shared" si="5"/>
        <v>0</v>
      </c>
    </row>
    <row r="56" spans="1:20" customFormat="1" ht="12.5" x14ac:dyDescent="0.25">
      <c r="A56" s="9"/>
      <c r="B56" s="7"/>
      <c r="C56" s="9" t="str">
        <f t="shared" si="0"/>
        <v>FC</v>
      </c>
      <c r="D56" s="70"/>
      <c r="E56" s="6"/>
      <c r="F56" s="60">
        <f t="shared" si="1"/>
        <v>0</v>
      </c>
      <c r="G56" s="61">
        <f t="shared" si="2"/>
        <v>0.1</v>
      </c>
      <c r="H56" s="72">
        <f t="shared" si="3"/>
        <v>0</v>
      </c>
      <c r="I56" s="32"/>
      <c r="J56" s="6"/>
      <c r="K56" s="72">
        <f t="shared" si="4"/>
        <v>0</v>
      </c>
      <c r="L56" s="211">
        <f t="shared" si="5"/>
        <v>0</v>
      </c>
    </row>
    <row r="57" spans="1:20" customFormat="1" ht="12.5" x14ac:dyDescent="0.25">
      <c r="A57" s="9"/>
      <c r="B57" s="7"/>
      <c r="C57" s="9" t="str">
        <f t="shared" si="0"/>
        <v>FC</v>
      </c>
      <c r="D57" s="70"/>
      <c r="E57" s="6"/>
      <c r="F57" s="60">
        <f t="shared" si="1"/>
        <v>0</v>
      </c>
      <c r="G57" s="61">
        <f t="shared" si="2"/>
        <v>0.1</v>
      </c>
      <c r="H57" s="72">
        <f t="shared" si="3"/>
        <v>0</v>
      </c>
      <c r="I57" s="32"/>
      <c r="J57" s="6"/>
      <c r="K57" s="72">
        <f t="shared" si="4"/>
        <v>0</v>
      </c>
      <c r="L57" s="211">
        <f t="shared" si="5"/>
        <v>0</v>
      </c>
    </row>
    <row r="58" spans="1:20" customFormat="1" ht="12.5" x14ac:dyDescent="0.25">
      <c r="A58" s="9"/>
      <c r="B58" s="7"/>
      <c r="C58" s="9" t="str">
        <f t="shared" si="0"/>
        <v>FC</v>
      </c>
      <c r="D58" s="70"/>
      <c r="E58" s="6"/>
      <c r="F58" s="60">
        <f t="shared" si="1"/>
        <v>0</v>
      </c>
      <c r="G58" s="61">
        <f t="shared" si="2"/>
        <v>0.1</v>
      </c>
      <c r="H58" s="72">
        <f t="shared" si="3"/>
        <v>0</v>
      </c>
      <c r="I58" s="32"/>
      <c r="J58" s="6"/>
      <c r="K58" s="72">
        <f t="shared" si="4"/>
        <v>0</v>
      </c>
      <c r="L58" s="211">
        <f t="shared" si="5"/>
        <v>0</v>
      </c>
    </row>
    <row r="59" spans="1:20" customFormat="1" ht="12.5" x14ac:dyDescent="0.25">
      <c r="A59" s="9"/>
      <c r="B59" s="7"/>
      <c r="C59" s="9" t="str">
        <f t="shared" si="0"/>
        <v>FC</v>
      </c>
      <c r="D59" s="70"/>
      <c r="E59" s="6"/>
      <c r="F59" s="60">
        <f t="shared" si="1"/>
        <v>0</v>
      </c>
      <c r="G59" s="61">
        <f t="shared" si="2"/>
        <v>0.1</v>
      </c>
      <c r="H59" s="72">
        <f t="shared" si="3"/>
        <v>0</v>
      </c>
      <c r="I59" s="32"/>
      <c r="J59" s="6"/>
      <c r="K59" s="72">
        <f t="shared" si="4"/>
        <v>0</v>
      </c>
      <c r="L59" s="211">
        <f t="shared" si="5"/>
        <v>0</v>
      </c>
    </row>
    <row r="60" spans="1:20" ht="13.5" thickBot="1" x14ac:dyDescent="0.35">
      <c r="A60" s="14"/>
      <c r="B60" s="11"/>
      <c r="C60" s="14"/>
      <c r="D60" s="36"/>
      <c r="E60" s="12"/>
      <c r="F60" s="209"/>
      <c r="G60" s="209"/>
      <c r="H60" s="210"/>
      <c r="I60" s="33"/>
      <c r="J60" s="12"/>
      <c r="K60" s="210"/>
      <c r="L60" s="212"/>
      <c r="R60" s="2"/>
      <c r="S60" s="2"/>
      <c r="T60" s="2"/>
    </row>
    <row r="61" spans="1:20" customFormat="1" ht="13.5" thickBot="1" x14ac:dyDescent="0.35">
      <c r="A61" s="112"/>
      <c r="B61" s="113" t="str">
        <f>+"SUB-TOTAL:  "&amp;A15</f>
        <v>SUB-TOTAL:  G5</v>
      </c>
      <c r="C61" s="114"/>
      <c r="D61" s="115"/>
      <c r="E61" s="116">
        <f>SUM(E17:E60)</f>
        <v>0</v>
      </c>
      <c r="F61" s="116">
        <f>SUM(F17:F60)</f>
        <v>0</v>
      </c>
      <c r="G61" s="117">
        <f t="shared" ref="G61" si="6">$B$8</f>
        <v>0.1</v>
      </c>
      <c r="H61" s="116">
        <f>SUM(H17:H60)</f>
        <v>0</v>
      </c>
      <c r="I61" s="118"/>
      <c r="J61" s="116">
        <f t="shared" ref="J61:K61" si="7">SUM(J17:J60)</f>
        <v>0</v>
      </c>
      <c r="K61" s="174">
        <f t="shared" si="7"/>
        <v>0</v>
      </c>
      <c r="L61" s="175">
        <f>SUM(L17:L60)</f>
        <v>0</v>
      </c>
      <c r="N61" s="2"/>
    </row>
    <row r="62" spans="1:20" customFormat="1" ht="13" x14ac:dyDescent="0.3">
      <c r="A62" s="1"/>
      <c r="B62" s="1"/>
      <c r="C62" s="4"/>
      <c r="D62" s="37"/>
      <c r="E62" s="40"/>
      <c r="F62" s="40"/>
      <c r="G62" s="1"/>
      <c r="H62" s="28"/>
      <c r="I62" s="34"/>
      <c r="J62" s="40"/>
      <c r="K62" s="42"/>
      <c r="L62" s="42"/>
      <c r="N62" s="2"/>
    </row>
    <row r="63" spans="1:20" ht="10.5" x14ac:dyDescent="0.25">
      <c r="D63" s="38"/>
      <c r="E63" s="39"/>
      <c r="F63" s="41"/>
      <c r="H63" s="29"/>
      <c r="I63" s="35"/>
      <c r="J63" s="39"/>
      <c r="K63" s="43"/>
      <c r="L63" s="43"/>
    </row>
    <row r="64" spans="1:20" ht="10.5" x14ac:dyDescent="0.25">
      <c r="D64" s="38"/>
      <c r="E64" s="39"/>
      <c r="F64" s="41"/>
      <c r="H64" s="29"/>
      <c r="I64" s="35"/>
      <c r="J64" s="39"/>
      <c r="K64" s="43"/>
      <c r="L64" s="43"/>
    </row>
    <row r="65" spans="4:12" ht="10.5" x14ac:dyDescent="0.25">
      <c r="D65" s="38"/>
      <c r="E65" s="39"/>
      <c r="F65" s="41"/>
      <c r="H65" s="29"/>
      <c r="I65" s="35"/>
      <c r="J65" s="39"/>
      <c r="K65" s="43"/>
      <c r="L65" s="43"/>
    </row>
    <row r="66" spans="4:12" ht="10.5" x14ac:dyDescent="0.25">
      <c r="D66" s="38"/>
      <c r="E66" s="39"/>
      <c r="F66" s="41"/>
      <c r="H66" s="29"/>
      <c r="I66" s="35"/>
      <c r="J66" s="39"/>
      <c r="K66" s="43"/>
      <c r="L66" s="43"/>
    </row>
    <row r="67" spans="4:12" ht="10.5" x14ac:dyDescent="0.25">
      <c r="D67" s="38"/>
      <c r="E67" s="39"/>
      <c r="F67" s="41"/>
      <c r="H67" s="29"/>
      <c r="I67" s="35"/>
      <c r="J67" s="39"/>
      <c r="K67" s="43"/>
      <c r="L67" s="43"/>
    </row>
    <row r="68" spans="4:12" ht="10.5" x14ac:dyDescent="0.25">
      <c r="D68" s="38"/>
      <c r="E68" s="39"/>
      <c r="F68" s="41"/>
      <c r="H68" s="29"/>
      <c r="I68" s="35"/>
      <c r="J68" s="39"/>
      <c r="K68" s="43"/>
      <c r="L68" s="43"/>
    </row>
    <row r="69" spans="4:12" ht="10.5" x14ac:dyDescent="0.25">
      <c r="D69" s="38"/>
      <c r="E69" s="39"/>
      <c r="F69" s="41"/>
      <c r="H69" s="29"/>
      <c r="I69" s="35"/>
      <c r="J69" s="39"/>
      <c r="K69" s="43"/>
      <c r="L69" s="43"/>
    </row>
    <row r="70" spans="4:12" ht="10.5" x14ac:dyDescent="0.25">
      <c r="D70" s="38"/>
      <c r="E70" s="39"/>
      <c r="F70" s="41"/>
      <c r="H70" s="29"/>
      <c r="I70" s="35"/>
      <c r="J70" s="39"/>
      <c r="K70" s="43"/>
      <c r="L70" s="43"/>
    </row>
    <row r="71" spans="4:12" ht="10.5" x14ac:dyDescent="0.25">
      <c r="D71" s="38"/>
      <c r="E71" s="39"/>
      <c r="F71" s="41"/>
      <c r="H71" s="29"/>
      <c r="I71" s="35"/>
      <c r="J71" s="39"/>
      <c r="K71" s="43"/>
      <c r="L71" s="43"/>
    </row>
    <row r="72" spans="4:12" ht="10.5" x14ac:dyDescent="0.25">
      <c r="D72" s="38"/>
      <c r="E72" s="39"/>
      <c r="F72" s="41"/>
      <c r="H72" s="29"/>
      <c r="I72" s="35"/>
      <c r="J72" s="39"/>
      <c r="K72" s="43"/>
      <c r="L72" s="43"/>
    </row>
    <row r="73" spans="4:12" ht="10.5" x14ac:dyDescent="0.25">
      <c r="D73" s="38"/>
      <c r="E73" s="39"/>
      <c r="F73" s="41"/>
      <c r="H73" s="29"/>
      <c r="I73" s="35"/>
      <c r="J73" s="39"/>
      <c r="K73" s="43"/>
      <c r="L73" s="43"/>
    </row>
    <row r="74" spans="4:12" ht="10.5" x14ac:dyDescent="0.25">
      <c r="D74" s="38"/>
      <c r="E74" s="39"/>
      <c r="F74" s="41"/>
      <c r="H74" s="29"/>
      <c r="I74" s="35"/>
      <c r="J74" s="39"/>
      <c r="K74" s="43"/>
      <c r="L74" s="43"/>
    </row>
    <row r="75" spans="4:12" ht="10.5" x14ac:dyDescent="0.25">
      <c r="D75" s="38"/>
      <c r="E75" s="39"/>
      <c r="F75" s="41"/>
      <c r="H75" s="29"/>
      <c r="I75" s="35"/>
      <c r="J75" s="39"/>
      <c r="K75" s="43"/>
      <c r="L75" s="43"/>
    </row>
    <row r="76" spans="4:12" ht="10.5" x14ac:dyDescent="0.25">
      <c r="D76" s="38"/>
      <c r="E76" s="39"/>
      <c r="F76" s="41"/>
      <c r="H76" s="29"/>
      <c r="I76" s="35"/>
      <c r="J76" s="39"/>
      <c r="K76" s="43"/>
      <c r="L76" s="43"/>
    </row>
    <row r="77" spans="4:12" ht="10.5" x14ac:dyDescent="0.25">
      <c r="D77" s="38"/>
      <c r="E77" s="39"/>
      <c r="F77" s="41"/>
      <c r="H77" s="29"/>
      <c r="I77" s="35"/>
      <c r="J77" s="39"/>
      <c r="K77" s="43"/>
      <c r="L77" s="43"/>
    </row>
    <row r="78" spans="4:12" ht="10.5" x14ac:dyDescent="0.25">
      <c r="D78" s="38"/>
      <c r="E78" s="39"/>
      <c r="F78" s="41"/>
      <c r="H78" s="29"/>
      <c r="I78" s="35"/>
      <c r="J78" s="39"/>
      <c r="K78" s="43"/>
      <c r="L78" s="43"/>
    </row>
    <row r="79" spans="4:12" ht="10.5" x14ac:dyDescent="0.25">
      <c r="D79" s="38"/>
      <c r="E79" s="39"/>
      <c r="F79" s="41"/>
      <c r="H79" s="29"/>
      <c r="I79" s="35"/>
      <c r="J79" s="39"/>
      <c r="K79" s="43"/>
      <c r="L79" s="43"/>
    </row>
    <row r="80" spans="4:12" ht="10.5" x14ac:dyDescent="0.25">
      <c r="D80" s="38"/>
      <c r="E80" s="39"/>
      <c r="F80" s="41"/>
      <c r="H80" s="29"/>
      <c r="I80" s="35"/>
      <c r="J80" s="39"/>
      <c r="K80" s="43"/>
      <c r="L80" s="43"/>
    </row>
    <row r="81" spans="4:12" ht="10.5" x14ac:dyDescent="0.25">
      <c r="D81" s="38"/>
      <c r="E81" s="39"/>
      <c r="F81" s="41"/>
      <c r="H81" s="29"/>
      <c r="I81" s="35"/>
      <c r="J81" s="39"/>
      <c r="K81" s="43"/>
      <c r="L81" s="43"/>
    </row>
    <row r="82" spans="4:12" ht="10.5" x14ac:dyDescent="0.25">
      <c r="D82" s="38"/>
      <c r="E82" s="39"/>
      <c r="F82" s="41"/>
      <c r="H82" s="29"/>
      <c r="I82" s="35"/>
      <c r="J82" s="39"/>
      <c r="K82" s="43"/>
      <c r="L82" s="43"/>
    </row>
    <row r="83" spans="4:12" ht="10.5" x14ac:dyDescent="0.25">
      <c r="D83" s="38"/>
      <c r="E83" s="39"/>
      <c r="F83" s="41"/>
      <c r="H83" s="29"/>
      <c r="I83" s="35"/>
      <c r="J83" s="39"/>
      <c r="K83" s="43"/>
      <c r="L83" s="43"/>
    </row>
    <row r="84" spans="4:12" ht="10.5" x14ac:dyDescent="0.25">
      <c r="D84" s="38"/>
      <c r="E84" s="39"/>
      <c r="F84" s="41"/>
      <c r="H84" s="29"/>
      <c r="I84" s="35"/>
      <c r="J84" s="39"/>
      <c r="K84" s="43"/>
      <c r="L84" s="43"/>
    </row>
    <row r="85" spans="4:12" ht="10.5" x14ac:dyDescent="0.25">
      <c r="D85" s="38"/>
      <c r="E85" s="39"/>
      <c r="F85" s="41"/>
      <c r="H85" s="29"/>
      <c r="I85" s="35"/>
      <c r="J85" s="39"/>
      <c r="K85" s="43"/>
      <c r="L85" s="43"/>
    </row>
    <row r="86" spans="4:12" ht="10.5" x14ac:dyDescent="0.25">
      <c r="D86" s="38"/>
      <c r="E86" s="39"/>
      <c r="F86" s="41"/>
      <c r="H86" s="29"/>
      <c r="I86" s="35"/>
      <c r="J86" s="39"/>
      <c r="K86" s="43"/>
      <c r="L86" s="43"/>
    </row>
    <row r="87" spans="4:12" ht="10.5" x14ac:dyDescent="0.25">
      <c r="D87" s="38"/>
      <c r="E87" s="39"/>
      <c r="F87" s="41"/>
      <c r="H87" s="29"/>
      <c r="I87" s="35"/>
      <c r="J87" s="39"/>
      <c r="K87" s="43"/>
      <c r="L87" s="43"/>
    </row>
    <row r="88" spans="4:12" ht="10.5" x14ac:dyDescent="0.25">
      <c r="D88" s="38"/>
      <c r="E88" s="39"/>
      <c r="F88" s="41"/>
      <c r="H88" s="29"/>
      <c r="I88" s="35"/>
      <c r="J88" s="39"/>
      <c r="K88" s="43"/>
      <c r="L88" s="43"/>
    </row>
    <row r="89" spans="4:12" ht="10.5" x14ac:dyDescent="0.25">
      <c r="D89" s="38"/>
      <c r="E89" s="39"/>
      <c r="F89" s="41"/>
      <c r="H89" s="29"/>
      <c r="I89" s="35"/>
      <c r="J89" s="39"/>
      <c r="K89" s="43"/>
      <c r="L89" s="43"/>
    </row>
    <row r="90" spans="4:12" ht="10.5" x14ac:dyDescent="0.25">
      <c r="D90" s="38"/>
      <c r="E90" s="39"/>
      <c r="F90" s="41"/>
      <c r="H90" s="29"/>
      <c r="I90" s="35"/>
      <c r="J90" s="39"/>
      <c r="K90" s="43"/>
      <c r="L90" s="43"/>
    </row>
    <row r="91" spans="4:12" ht="10.5" x14ac:dyDescent="0.25">
      <c r="D91" s="38"/>
      <c r="E91" s="39"/>
      <c r="F91" s="41"/>
      <c r="H91" s="29"/>
      <c r="I91" s="35"/>
      <c r="J91" s="39"/>
      <c r="K91" s="43"/>
      <c r="L91" s="43"/>
    </row>
    <row r="92" spans="4:12" ht="10.5" x14ac:dyDescent="0.25">
      <c r="D92" s="38"/>
      <c r="E92" s="39"/>
      <c r="F92" s="41"/>
      <c r="H92" s="29"/>
      <c r="I92" s="35"/>
      <c r="J92" s="39"/>
      <c r="K92" s="43"/>
      <c r="L92" s="43"/>
    </row>
    <row r="93" spans="4:12" ht="10.5" x14ac:dyDescent="0.25">
      <c r="D93" s="38"/>
      <c r="E93" s="39"/>
      <c r="F93" s="41"/>
      <c r="H93" s="29"/>
      <c r="I93" s="35"/>
      <c r="J93" s="39"/>
      <c r="K93" s="43"/>
      <c r="L93" s="43"/>
    </row>
    <row r="94" spans="4:12" ht="10.5" x14ac:dyDescent="0.25">
      <c r="D94" s="38"/>
      <c r="E94" s="39"/>
      <c r="F94" s="41"/>
      <c r="H94" s="29"/>
      <c r="I94" s="35"/>
      <c r="J94" s="39"/>
      <c r="K94" s="43"/>
      <c r="L94" s="43"/>
    </row>
    <row r="95" spans="4:12" ht="10.5" x14ac:dyDescent="0.25">
      <c r="D95" s="38"/>
      <c r="E95" s="39"/>
      <c r="F95" s="41"/>
      <c r="H95" s="29"/>
      <c r="I95" s="35"/>
      <c r="J95" s="39"/>
      <c r="K95" s="43"/>
      <c r="L95" s="43"/>
    </row>
    <row r="96" spans="4:12" ht="10.5" x14ac:dyDescent="0.25">
      <c r="D96" s="38"/>
      <c r="E96" s="39"/>
      <c r="F96" s="41"/>
      <c r="H96" s="29"/>
      <c r="I96" s="35"/>
      <c r="J96" s="39"/>
      <c r="K96" s="43"/>
      <c r="L96" s="43"/>
    </row>
    <row r="97" spans="4:12" ht="10.5" x14ac:dyDescent="0.25">
      <c r="D97" s="38"/>
      <c r="E97" s="39"/>
      <c r="F97" s="41"/>
      <c r="H97" s="29"/>
      <c r="I97" s="35"/>
      <c r="J97" s="39"/>
      <c r="K97" s="43"/>
      <c r="L97" s="43"/>
    </row>
    <row r="98" spans="4:12" ht="10.5" x14ac:dyDescent="0.25">
      <c r="D98" s="38"/>
      <c r="E98" s="39"/>
      <c r="F98" s="41"/>
      <c r="H98" s="29"/>
      <c r="I98" s="35"/>
      <c r="J98" s="39"/>
      <c r="K98" s="43"/>
      <c r="L98" s="43"/>
    </row>
    <row r="99" spans="4:12" ht="10.5" x14ac:dyDescent="0.25">
      <c r="D99" s="38"/>
      <c r="E99" s="39"/>
      <c r="F99" s="41"/>
      <c r="H99" s="29"/>
      <c r="I99" s="35"/>
      <c r="J99" s="39"/>
      <c r="K99" s="43"/>
      <c r="L99" s="43"/>
    </row>
    <row r="100" spans="4:12" ht="10.5" x14ac:dyDescent="0.25">
      <c r="D100" s="38"/>
      <c r="E100" s="39"/>
      <c r="F100" s="41"/>
      <c r="H100" s="29"/>
      <c r="I100" s="35"/>
      <c r="J100" s="39"/>
      <c r="K100" s="43"/>
      <c r="L100" s="43"/>
    </row>
    <row r="101" spans="4:12" ht="10.5" x14ac:dyDescent="0.25">
      <c r="D101" s="38"/>
      <c r="E101" s="39"/>
      <c r="F101" s="41"/>
      <c r="H101" s="29"/>
      <c r="I101" s="35"/>
      <c r="J101" s="39"/>
      <c r="K101" s="43"/>
      <c r="L101" s="43"/>
    </row>
    <row r="102" spans="4:12" x14ac:dyDescent="0.2">
      <c r="E102" s="25"/>
      <c r="F102" s="27"/>
    </row>
    <row r="103" spans="4:12" x14ac:dyDescent="0.2">
      <c r="E103" s="25"/>
      <c r="F103" s="27"/>
    </row>
    <row r="104" spans="4:12" x14ac:dyDescent="0.2">
      <c r="E104" s="25"/>
      <c r="F104" s="27"/>
    </row>
  </sheetData>
  <mergeCells count="15">
    <mergeCell ref="L12:L14"/>
    <mergeCell ref="A1:B1"/>
    <mergeCell ref="A2:B2"/>
    <mergeCell ref="C10:H11"/>
    <mergeCell ref="I10:K11"/>
    <mergeCell ref="A12:A14"/>
    <mergeCell ref="B12:B14"/>
    <mergeCell ref="C12:C14"/>
    <mergeCell ref="D12:D14"/>
    <mergeCell ref="E12:E14"/>
    <mergeCell ref="F12:F14"/>
    <mergeCell ref="G12:G14"/>
    <mergeCell ref="H12:H14"/>
    <mergeCell ref="J12:J14"/>
    <mergeCell ref="K12:K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AE27945F2814CA71E4A2CF82603FB" ma:contentTypeVersion="13" ma:contentTypeDescription="Create a new document." ma:contentTypeScope="" ma:versionID="9e38bdf057ea02be8c056f45d5374a7c">
  <xsd:schema xmlns:xsd="http://www.w3.org/2001/XMLSchema" xmlns:xs="http://www.w3.org/2001/XMLSchema" xmlns:p="http://schemas.microsoft.com/office/2006/metadata/properties" xmlns:ns3="e5e5463e-6a5b-4761-b2b9-6582e951ffef" xmlns:ns4="9b1bd5c8-b5c9-4bbb-a82d-ec1f1f547cdd" targetNamespace="http://schemas.microsoft.com/office/2006/metadata/properties" ma:root="true" ma:fieldsID="d431eacd70f50d6b0adccc33f3a08c21" ns3:_="" ns4:_="">
    <xsd:import namespace="e5e5463e-6a5b-4761-b2b9-6582e951ffef"/>
    <xsd:import namespace="9b1bd5c8-b5c9-4bbb-a82d-ec1f1f547c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5463e-6a5b-4761-b2b9-6582e951f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bd5c8-b5c9-4bbb-a82d-ec1f1f547c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C4743-FF1C-430F-BDAB-D9033D7E47BA}">
  <ds:schemaRefs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b1bd5c8-b5c9-4bbb-a82d-ec1f1f547cdd"/>
    <ds:schemaRef ds:uri="e5e5463e-6a5b-4761-b2b9-6582e951ffef"/>
  </ds:schemaRefs>
</ds:datastoreItem>
</file>

<file path=customXml/itemProps2.xml><?xml version="1.0" encoding="utf-8"?>
<ds:datastoreItem xmlns:ds="http://schemas.openxmlformats.org/officeDocument/2006/customXml" ds:itemID="{480B522C-1937-43D0-9106-779355CF71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08E9F-3AAD-433C-A987-31BEDA644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e5463e-6a5b-4761-b2b9-6582e951ffef"/>
    <ds:schemaRef ds:uri="9b1bd5c8-b5c9-4bbb-a82d-ec1f1f547c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G1 SUMMARY</vt:lpstr>
      <vt:lpstr>G2_1 PM</vt:lpstr>
      <vt:lpstr>G2_2 ILS</vt:lpstr>
      <vt:lpstr>G3_SIMULATOR</vt:lpstr>
      <vt:lpstr>G4_Options</vt:lpstr>
      <vt:lpstr>G5_Support</vt:lpstr>
      <vt:lpstr>'G1 SUMMARY'!Print_Area</vt:lpstr>
      <vt:lpstr>'G2_1 PM'!Print_Area</vt:lpstr>
      <vt:lpstr>'G2_2 ILS'!Print_Area</vt:lpstr>
      <vt:lpstr>G3_SIMULATOR!Print_Area</vt:lpstr>
      <vt:lpstr>G4_Options!Print_Area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 Grobler</dc:creator>
  <cp:lastModifiedBy>Lament Nkadimeng</cp:lastModifiedBy>
  <cp:lastPrinted>2014-09-29T12:48:47Z</cp:lastPrinted>
  <dcterms:created xsi:type="dcterms:W3CDTF">2001-08-28T08:14:03Z</dcterms:created>
  <dcterms:modified xsi:type="dcterms:W3CDTF">2024-10-23T11:38:36Z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0x01010025BAE27945F2814CA71E4A2CF82603FB</vt:lpwstr>
  </property>
</Properties>
</file>