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tnavigationservices.sharepoint.com/teams/FAORTWRConsolesReplacementProject/Shared Documents/FAOR TWR Consoles Replacement Project/"/>
    </mc:Choice>
  </mc:AlternateContent>
  <xr:revisionPtr revIDLastSave="187" documentId="8_{ADA733BD-B882-43C2-9048-D0B35FAE7902}" xr6:coauthVersionLast="47" xr6:coauthVersionMax="47" xr10:uidLastSave="{BA09C43A-D716-4ADB-9EB6-E8E961A4B60E}"/>
  <bookViews>
    <workbookView xWindow="-110" yWindow="-110" windowWidth="19420" windowHeight="10420" tabRatio="811" firstSheet="4" activeTab="4" xr2:uid="{00000000-000D-0000-FFFF-FFFF00000000}"/>
  </bookViews>
  <sheets>
    <sheet name="Instructions" sheetId="62" r:id="rId1"/>
    <sheet name="G1 SUMMARY" sheetId="19" r:id="rId2"/>
    <sheet name="G2_1 PMP" sheetId="10" r:id="rId3"/>
    <sheet name="G2_2 ILS" sheetId="7" r:id="rId4"/>
    <sheet name="G3_1 Consoles" sheetId="3" r:id="rId5"/>
    <sheet name="G3_2 Tower Cab" sheetId="63" r:id="rId6"/>
    <sheet name="G4 Miscellaneous" sheetId="11" r:id="rId7"/>
    <sheet name="G5 Options" sheetId="12" r:id="rId8"/>
  </sheets>
  <definedNames>
    <definedName name="Airport">'G5 Options'!#REF!</definedName>
    <definedName name="_xlnm.Print_Area" localSheetId="1">'G1 SUMMARY'!$A$2:$L$34</definedName>
    <definedName name="_xlnm.Print_Area" localSheetId="2">'G2_1 PMP'!$A$2:$L$57</definedName>
    <definedName name="_xlnm.Print_Area" localSheetId="3">'G2_2 ILS'!$A$2:$L$57</definedName>
    <definedName name="_xlnm.Print_Area" localSheetId="4">'G3_1 Consoles'!$A$2:$L$71</definedName>
    <definedName name="_xlnm.Print_Area" localSheetId="6">'G4 Miscellaneous'!$A$2:$L$42</definedName>
    <definedName name="_xlnm.Print_Area" localSheetId="7">'G5 Options'!$A$2:$L$62</definedName>
    <definedName name="_xlnm.Print_Area" localSheetId="0">Instructions!$A$1:$G$21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9" l="1"/>
  <c r="K33" i="19"/>
  <c r="J33" i="19"/>
  <c r="E33" i="19"/>
  <c r="E41" i="11"/>
  <c r="L57" i="7" l="1"/>
  <c r="K57" i="7"/>
  <c r="J57" i="7"/>
  <c r="H57" i="7"/>
  <c r="F57" i="7"/>
  <c r="E57" i="7"/>
  <c r="E70" i="3"/>
  <c r="L61" i="12"/>
  <c r="K61" i="12"/>
  <c r="J61" i="12"/>
  <c r="E61" i="12"/>
  <c r="L42" i="63"/>
  <c r="K42" i="63"/>
  <c r="H42" i="63"/>
  <c r="F42" i="63"/>
  <c r="E42" i="63"/>
  <c r="K60" i="3"/>
  <c r="G60" i="3"/>
  <c r="F60" i="3"/>
  <c r="C60" i="3"/>
  <c r="K63" i="3"/>
  <c r="F63" i="3"/>
  <c r="K62" i="3"/>
  <c r="F62" i="3"/>
  <c r="K61" i="3"/>
  <c r="F61" i="3"/>
  <c r="K59" i="3"/>
  <c r="F59" i="3"/>
  <c r="K58" i="3"/>
  <c r="F58" i="3"/>
  <c r="F70" i="3" s="1"/>
  <c r="K47" i="3"/>
  <c r="F47" i="3"/>
  <c r="K44" i="3"/>
  <c r="F44" i="3"/>
  <c r="F41" i="3"/>
  <c r="F42" i="3"/>
  <c r="F43" i="3"/>
  <c r="F45" i="3"/>
  <c r="F46" i="3"/>
  <c r="F48" i="3"/>
  <c r="F49" i="3"/>
  <c r="F50" i="3"/>
  <c r="F51" i="3"/>
  <c r="K39" i="3"/>
  <c r="K40" i="3"/>
  <c r="K41" i="3"/>
  <c r="K42" i="3"/>
  <c r="K43" i="3"/>
  <c r="K45" i="3"/>
  <c r="K46" i="3"/>
  <c r="K48" i="3"/>
  <c r="K49" i="3"/>
  <c r="K50" i="3"/>
  <c r="F40" i="3"/>
  <c r="F39" i="3"/>
  <c r="K38" i="3"/>
  <c r="F38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40" i="7"/>
  <c r="G40" i="7"/>
  <c r="H40" i="7" s="1"/>
  <c r="L40" i="7" s="1"/>
  <c r="F40" i="7"/>
  <c r="C40" i="7"/>
  <c r="K39" i="7"/>
  <c r="G39" i="7"/>
  <c r="H39" i="7" s="1"/>
  <c r="L39" i="7" s="1"/>
  <c r="F39" i="7"/>
  <c r="C39" i="7"/>
  <c r="K38" i="7"/>
  <c r="G38" i="7"/>
  <c r="H38" i="7" s="1"/>
  <c r="L38" i="7" s="1"/>
  <c r="F38" i="7"/>
  <c r="C38" i="7"/>
  <c r="K31" i="7"/>
  <c r="G31" i="7"/>
  <c r="H31" i="7" s="1"/>
  <c r="L31" i="7" s="1"/>
  <c r="F31" i="7"/>
  <c r="C31" i="7"/>
  <c r="K30" i="7"/>
  <c r="G30" i="7"/>
  <c r="H30" i="7" s="1"/>
  <c r="L30" i="7" s="1"/>
  <c r="F30" i="7"/>
  <c r="C30" i="7"/>
  <c r="C33" i="10"/>
  <c r="F33" i="10"/>
  <c r="G33" i="10"/>
  <c r="H33" i="10" s="1"/>
  <c r="L33" i="10" s="1"/>
  <c r="K33" i="10"/>
  <c r="C34" i="10"/>
  <c r="F34" i="10"/>
  <c r="G34" i="10"/>
  <c r="H34" i="10" s="1"/>
  <c r="L34" i="10" s="1"/>
  <c r="K34" i="10"/>
  <c r="K27" i="10"/>
  <c r="H27" i="10"/>
  <c r="L27" i="10" s="1"/>
  <c r="G27" i="10"/>
  <c r="F27" i="10"/>
  <c r="C27" i="10"/>
  <c r="K28" i="10"/>
  <c r="G28" i="10"/>
  <c r="H28" i="10" s="1"/>
  <c r="L28" i="10" s="1"/>
  <c r="F28" i="10"/>
  <c r="C28" i="10"/>
  <c r="H60" i="3" l="1"/>
  <c r="L60" i="3" s="1"/>
  <c r="I30" i="19"/>
  <c r="K25" i="63"/>
  <c r="F19" i="63"/>
  <c r="F20" i="63"/>
  <c r="F21" i="63"/>
  <c r="F22" i="63"/>
  <c r="F23" i="63"/>
  <c r="F24" i="63"/>
  <c r="F25" i="63"/>
  <c r="F26" i="63"/>
  <c r="F27" i="63"/>
  <c r="F28" i="63"/>
  <c r="F29" i="63"/>
  <c r="F30" i="63"/>
  <c r="F31" i="63"/>
  <c r="F32" i="63"/>
  <c r="F33" i="63"/>
  <c r="F34" i="63"/>
  <c r="F35" i="63"/>
  <c r="K19" i="3"/>
  <c r="K20" i="3"/>
  <c r="K21" i="3"/>
  <c r="K22" i="3"/>
  <c r="K23" i="3"/>
  <c r="K24" i="3"/>
  <c r="K25" i="3"/>
  <c r="K26" i="3"/>
  <c r="K51" i="3"/>
  <c r="K52" i="3"/>
  <c r="K53" i="3"/>
  <c r="K54" i="3"/>
  <c r="K55" i="3"/>
  <c r="K56" i="3"/>
  <c r="K57" i="3"/>
  <c r="F19" i="3"/>
  <c r="F20" i="3"/>
  <c r="F21" i="3"/>
  <c r="F22" i="3"/>
  <c r="F23" i="3"/>
  <c r="F24" i="3"/>
  <c r="F25" i="3"/>
  <c r="F26" i="3"/>
  <c r="F52" i="3"/>
  <c r="F53" i="3"/>
  <c r="F54" i="3"/>
  <c r="F55" i="3"/>
  <c r="F56" i="3"/>
  <c r="F57" i="3"/>
  <c r="J22" i="19" l="1"/>
  <c r="J21" i="19"/>
  <c r="E22" i="19"/>
  <c r="K40" i="63"/>
  <c r="F40" i="63"/>
  <c r="K39" i="63"/>
  <c r="F39" i="63"/>
  <c r="K38" i="63"/>
  <c r="F38" i="63"/>
  <c r="K37" i="63"/>
  <c r="F37" i="63"/>
  <c r="K36" i="63"/>
  <c r="F36" i="63"/>
  <c r="K35" i="63"/>
  <c r="K34" i="63"/>
  <c r="K33" i="63"/>
  <c r="K32" i="63"/>
  <c r="K31" i="63"/>
  <c r="K30" i="63"/>
  <c r="K29" i="63"/>
  <c r="K28" i="63"/>
  <c r="K27" i="63"/>
  <c r="K26" i="63"/>
  <c r="K24" i="63"/>
  <c r="K23" i="63"/>
  <c r="K22" i="63"/>
  <c r="K21" i="63"/>
  <c r="K20" i="63"/>
  <c r="K19" i="63"/>
  <c r="K18" i="63"/>
  <c r="F18" i="63"/>
  <c r="B15" i="63"/>
  <c r="A15" i="63"/>
  <c r="B42" i="63" s="1"/>
  <c r="B8" i="63"/>
  <c r="B7" i="63"/>
  <c r="B4" i="63"/>
  <c r="B3" i="63"/>
  <c r="G40" i="63" l="1"/>
  <c r="H40" i="63" s="1"/>
  <c r="L40" i="63" s="1"/>
  <c r="G19" i="63"/>
  <c r="G20" i="63"/>
  <c r="H20" i="63" s="1"/>
  <c r="G21" i="63"/>
  <c r="H21" i="63" s="1"/>
  <c r="G22" i="63"/>
  <c r="H22" i="63" s="1"/>
  <c r="G23" i="63"/>
  <c r="H23" i="63" s="1"/>
  <c r="G25" i="63"/>
  <c r="H25" i="63" s="1"/>
  <c r="L25" i="63" s="1"/>
  <c r="G24" i="63"/>
  <c r="H24" i="63" s="1"/>
  <c r="G26" i="63"/>
  <c r="H26" i="63" s="1"/>
  <c r="L26" i="63" s="1"/>
  <c r="C39" i="63"/>
  <c r="C25" i="63"/>
  <c r="C26" i="63"/>
  <c r="G29" i="63"/>
  <c r="H29" i="63" s="1"/>
  <c r="L29" i="63" s="1"/>
  <c r="C19" i="63"/>
  <c r="C36" i="63"/>
  <c r="L24" i="63"/>
  <c r="C32" i="63"/>
  <c r="K22" i="19"/>
  <c r="C23" i="63"/>
  <c r="G33" i="63"/>
  <c r="H33" i="63" s="1"/>
  <c r="L33" i="63" s="1"/>
  <c r="C40" i="63"/>
  <c r="C28" i="63"/>
  <c r="G37" i="63"/>
  <c r="H37" i="63" s="1"/>
  <c r="L37" i="63" s="1"/>
  <c r="G42" i="63"/>
  <c r="G22" i="19" s="1"/>
  <c r="G18" i="63"/>
  <c r="H18" i="63" s="1"/>
  <c r="L18" i="63" s="1"/>
  <c r="C21" i="63"/>
  <c r="L22" i="63"/>
  <c r="G27" i="63"/>
  <c r="H27" i="63" s="1"/>
  <c r="L27" i="63" s="1"/>
  <c r="C30" i="63"/>
  <c r="G31" i="63"/>
  <c r="H31" i="63" s="1"/>
  <c r="L31" i="63" s="1"/>
  <c r="C34" i="63"/>
  <c r="G35" i="63"/>
  <c r="H35" i="63" s="1"/>
  <c r="L35" i="63" s="1"/>
  <c r="C38" i="63"/>
  <c r="G39" i="63"/>
  <c r="H39" i="63" s="1"/>
  <c r="L39" i="63" s="1"/>
  <c r="F22" i="19"/>
  <c r="L20" i="63"/>
  <c r="C18" i="63"/>
  <c r="H19" i="63"/>
  <c r="L19" i="63" s="1"/>
  <c r="C20" i="63"/>
  <c r="L21" i="63"/>
  <c r="C22" i="63"/>
  <c r="L23" i="63"/>
  <c r="C24" i="63"/>
  <c r="C27" i="63"/>
  <c r="G28" i="63"/>
  <c r="H28" i="63" s="1"/>
  <c r="L28" i="63" s="1"/>
  <c r="C29" i="63"/>
  <c r="G30" i="63"/>
  <c r="H30" i="63" s="1"/>
  <c r="L30" i="63" s="1"/>
  <c r="C31" i="63"/>
  <c r="G32" i="63"/>
  <c r="H32" i="63" s="1"/>
  <c r="L32" i="63" s="1"/>
  <c r="C33" i="63"/>
  <c r="G34" i="63"/>
  <c r="H34" i="63" s="1"/>
  <c r="L34" i="63" s="1"/>
  <c r="C35" i="63"/>
  <c r="G36" i="63"/>
  <c r="H36" i="63" s="1"/>
  <c r="L36" i="63" s="1"/>
  <c r="C37" i="63"/>
  <c r="G38" i="63"/>
  <c r="H38" i="63" s="1"/>
  <c r="L38" i="63" s="1"/>
  <c r="H22" i="19" l="1"/>
  <c r="L22" i="19"/>
  <c r="K45" i="7"/>
  <c r="F45" i="7"/>
  <c r="K44" i="7"/>
  <c r="F44" i="7"/>
  <c r="K43" i="7"/>
  <c r="F43" i="7"/>
  <c r="K42" i="7"/>
  <c r="F42" i="7"/>
  <c r="K41" i="7"/>
  <c r="F41" i="7"/>
  <c r="K37" i="7"/>
  <c r="F37" i="7"/>
  <c r="K35" i="7"/>
  <c r="F35" i="7"/>
  <c r="K34" i="7"/>
  <c r="F34" i="7"/>
  <c r="F24" i="12" l="1"/>
  <c r="K24" i="12"/>
  <c r="F25" i="12"/>
  <c r="K25" i="12"/>
  <c r="F26" i="12"/>
  <c r="K26" i="12"/>
  <c r="F27" i="12"/>
  <c r="K27" i="12"/>
  <c r="F28" i="12"/>
  <c r="K28" i="12"/>
  <c r="F29" i="12"/>
  <c r="K29" i="12"/>
  <c r="F30" i="12"/>
  <c r="K30" i="12"/>
  <c r="F31" i="12"/>
  <c r="K31" i="12"/>
  <c r="F32" i="12"/>
  <c r="K32" i="12"/>
  <c r="F33" i="12"/>
  <c r="K33" i="12"/>
  <c r="F34" i="12"/>
  <c r="K34" i="12"/>
  <c r="F35" i="12"/>
  <c r="K35" i="12"/>
  <c r="F36" i="12"/>
  <c r="K36" i="12"/>
  <c r="F37" i="12"/>
  <c r="K37" i="12"/>
  <c r="F38" i="12"/>
  <c r="K38" i="12"/>
  <c r="F39" i="12"/>
  <c r="K39" i="12"/>
  <c r="F40" i="12"/>
  <c r="K40" i="12"/>
  <c r="F41" i="12"/>
  <c r="K41" i="12"/>
  <c r="F42" i="12"/>
  <c r="K42" i="12"/>
  <c r="F43" i="12"/>
  <c r="K43" i="12"/>
  <c r="F44" i="12"/>
  <c r="K44" i="12"/>
  <c r="F45" i="12"/>
  <c r="K45" i="12"/>
  <c r="F46" i="12"/>
  <c r="K46" i="12"/>
  <c r="F47" i="12"/>
  <c r="K47" i="12"/>
  <c r="F48" i="12"/>
  <c r="K48" i="12"/>
  <c r="F49" i="12"/>
  <c r="K49" i="12"/>
  <c r="F50" i="12"/>
  <c r="K50" i="12"/>
  <c r="F51" i="12"/>
  <c r="K51" i="12"/>
  <c r="F52" i="12"/>
  <c r="K52" i="12"/>
  <c r="F53" i="12"/>
  <c r="K53" i="12"/>
  <c r="F54" i="12"/>
  <c r="K54" i="12"/>
  <c r="F55" i="12"/>
  <c r="K55" i="12"/>
  <c r="F56" i="12"/>
  <c r="K56" i="12"/>
  <c r="F57" i="12"/>
  <c r="K57" i="12"/>
  <c r="F58" i="12"/>
  <c r="K58" i="12"/>
  <c r="F59" i="12"/>
  <c r="K59" i="12"/>
  <c r="J30" i="19"/>
  <c r="E30" i="19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C8" i="19"/>
  <c r="C7" i="19"/>
  <c r="J41" i="11" l="1"/>
  <c r="J25" i="19" s="1"/>
  <c r="E25" i="19"/>
  <c r="J18" i="19"/>
  <c r="E18" i="19"/>
  <c r="J57" i="10"/>
  <c r="E21" i="19"/>
  <c r="K19" i="7"/>
  <c r="K20" i="7"/>
  <c r="K21" i="7"/>
  <c r="K22" i="7"/>
  <c r="K23" i="7"/>
  <c r="K24" i="7"/>
  <c r="K27" i="7"/>
  <c r="K28" i="7"/>
  <c r="K29" i="7"/>
  <c r="K33" i="7"/>
  <c r="F27" i="7"/>
  <c r="F28" i="7"/>
  <c r="F29" i="7"/>
  <c r="F33" i="7"/>
  <c r="E57" i="10" l="1"/>
  <c r="K55" i="10"/>
  <c r="F55" i="10"/>
  <c r="B3" i="12" l="1"/>
  <c r="B4" i="12"/>
  <c r="B7" i="12"/>
  <c r="B8" i="12"/>
  <c r="A15" i="12"/>
  <c r="B61" i="12" s="1"/>
  <c r="B15" i="12"/>
  <c r="B3" i="11"/>
  <c r="B4" i="11"/>
  <c r="B7" i="11"/>
  <c r="B8" i="11"/>
  <c r="A15" i="11"/>
  <c r="B41" i="11" s="1"/>
  <c r="B15" i="11"/>
  <c r="F20" i="11"/>
  <c r="K20" i="11"/>
  <c r="F21" i="11"/>
  <c r="K21" i="11"/>
  <c r="F22" i="11"/>
  <c r="K22" i="11"/>
  <c r="F23" i="11"/>
  <c r="K23" i="11"/>
  <c r="F24" i="11"/>
  <c r="K24" i="11"/>
  <c r="F25" i="11"/>
  <c r="K25" i="11"/>
  <c r="F26" i="11"/>
  <c r="K26" i="11"/>
  <c r="F27" i="11"/>
  <c r="K27" i="11"/>
  <c r="F28" i="11"/>
  <c r="K28" i="11"/>
  <c r="F29" i="11"/>
  <c r="K29" i="11"/>
  <c r="F30" i="11"/>
  <c r="K30" i="11"/>
  <c r="F31" i="11"/>
  <c r="K31" i="11"/>
  <c r="F32" i="11"/>
  <c r="K32" i="11"/>
  <c r="F33" i="11"/>
  <c r="K33" i="11"/>
  <c r="F34" i="11"/>
  <c r="K34" i="11"/>
  <c r="F35" i="11"/>
  <c r="K35" i="11"/>
  <c r="F36" i="11"/>
  <c r="K36" i="11"/>
  <c r="F37" i="11"/>
  <c r="K37" i="11"/>
  <c r="F38" i="11"/>
  <c r="K38" i="11"/>
  <c r="F39" i="11"/>
  <c r="K39" i="11"/>
  <c r="F40" i="11"/>
  <c r="K40" i="11"/>
  <c r="B3" i="3"/>
  <c r="B4" i="3"/>
  <c r="B7" i="3"/>
  <c r="B8" i="3"/>
  <c r="A15" i="3"/>
  <c r="B70" i="3" s="1"/>
  <c r="B15" i="3"/>
  <c r="F18" i="3"/>
  <c r="K18" i="3"/>
  <c r="B3" i="7"/>
  <c r="B4" i="7"/>
  <c r="B7" i="7"/>
  <c r="B8" i="7"/>
  <c r="A15" i="7"/>
  <c r="B57" i="7" s="1"/>
  <c r="B15" i="7"/>
  <c r="F19" i="7"/>
  <c r="F20" i="7"/>
  <c r="F21" i="7"/>
  <c r="F22" i="7"/>
  <c r="F23" i="7"/>
  <c r="F24" i="7"/>
  <c r="F51" i="7"/>
  <c r="K51" i="7"/>
  <c r="F52" i="7"/>
  <c r="K52" i="7"/>
  <c r="F53" i="7"/>
  <c r="K53" i="7"/>
  <c r="F54" i="7"/>
  <c r="K54" i="7"/>
  <c r="F55" i="7"/>
  <c r="K55" i="7"/>
  <c r="B3" i="10"/>
  <c r="B4" i="10"/>
  <c r="B7" i="10"/>
  <c r="B8" i="10"/>
  <c r="A15" i="10"/>
  <c r="B57" i="10" s="1"/>
  <c r="B15" i="10"/>
  <c r="F19" i="10"/>
  <c r="K19" i="10"/>
  <c r="F20" i="10"/>
  <c r="K20" i="10"/>
  <c r="F21" i="10"/>
  <c r="K21" i="10"/>
  <c r="F22" i="10"/>
  <c r="K22" i="10"/>
  <c r="F23" i="10"/>
  <c r="K23" i="10"/>
  <c r="F24" i="10"/>
  <c r="K24" i="10"/>
  <c r="F25" i="10"/>
  <c r="K25" i="10"/>
  <c r="F26" i="10"/>
  <c r="K26" i="10"/>
  <c r="F29" i="10"/>
  <c r="K29" i="10"/>
  <c r="F31" i="10"/>
  <c r="F32" i="10"/>
  <c r="K32" i="10"/>
  <c r="F35" i="10"/>
  <c r="K35" i="10"/>
  <c r="F36" i="10"/>
  <c r="K36" i="10"/>
  <c r="F37" i="10"/>
  <c r="K37" i="10"/>
  <c r="F38" i="10"/>
  <c r="K38" i="10"/>
  <c r="F39" i="10"/>
  <c r="K39" i="10"/>
  <c r="F41" i="10"/>
  <c r="F42" i="10"/>
  <c r="K42" i="10"/>
  <c r="F43" i="10"/>
  <c r="K43" i="10"/>
  <c r="F44" i="10"/>
  <c r="K44" i="10"/>
  <c r="F45" i="10"/>
  <c r="K45" i="10"/>
  <c r="F46" i="10"/>
  <c r="K46" i="10"/>
  <c r="F49" i="10"/>
  <c r="K49" i="10"/>
  <c r="F50" i="10"/>
  <c r="K50" i="10"/>
  <c r="F51" i="10"/>
  <c r="K51" i="10"/>
  <c r="F52" i="10"/>
  <c r="K52" i="10"/>
  <c r="F53" i="10"/>
  <c r="K53" i="10"/>
  <c r="F54" i="10"/>
  <c r="K54" i="10"/>
  <c r="C3" i="19"/>
  <c r="E17" i="19"/>
  <c r="J17" i="19"/>
  <c r="J24" i="19"/>
  <c r="C61" i="3" l="1"/>
  <c r="C63" i="3"/>
  <c r="C62" i="3"/>
  <c r="G63" i="3"/>
  <c r="H63" i="3" s="1"/>
  <c r="L63" i="3" s="1"/>
  <c r="G62" i="3"/>
  <c r="H62" i="3" s="1"/>
  <c r="L62" i="3" s="1"/>
  <c r="G61" i="3"/>
  <c r="H61" i="3" s="1"/>
  <c r="L61" i="3" s="1"/>
  <c r="G59" i="3"/>
  <c r="H59" i="3" s="1"/>
  <c r="L59" i="3" s="1"/>
  <c r="G58" i="3"/>
  <c r="H58" i="3" s="1"/>
  <c r="C59" i="3"/>
  <c r="C58" i="3"/>
  <c r="C44" i="3"/>
  <c r="C47" i="3"/>
  <c r="G44" i="3"/>
  <c r="H44" i="3" s="1"/>
  <c r="L44" i="3" s="1"/>
  <c r="G47" i="3"/>
  <c r="H47" i="3" s="1"/>
  <c r="L47" i="3" s="1"/>
  <c r="G43" i="3"/>
  <c r="H43" i="3" s="1"/>
  <c r="L43" i="3" s="1"/>
  <c r="G49" i="3"/>
  <c r="H49" i="3" s="1"/>
  <c r="L49" i="3" s="1"/>
  <c r="G39" i="3"/>
  <c r="H39" i="3" s="1"/>
  <c r="L39" i="3" s="1"/>
  <c r="G45" i="3"/>
  <c r="H45" i="3" s="1"/>
  <c r="L45" i="3" s="1"/>
  <c r="G46" i="3"/>
  <c r="H46" i="3" s="1"/>
  <c r="L46" i="3" s="1"/>
  <c r="G50" i="3"/>
  <c r="H50" i="3" s="1"/>
  <c r="L50" i="3" s="1"/>
  <c r="G52" i="3"/>
  <c r="H52" i="3" s="1"/>
  <c r="L52" i="3" s="1"/>
  <c r="G53" i="3"/>
  <c r="H53" i="3" s="1"/>
  <c r="L53" i="3" s="1"/>
  <c r="G51" i="3"/>
  <c r="H51" i="3" s="1"/>
  <c r="L51" i="3" s="1"/>
  <c r="G41" i="3"/>
  <c r="H41" i="3" s="1"/>
  <c r="L41" i="3" s="1"/>
  <c r="G40" i="3"/>
  <c r="H40" i="3" s="1"/>
  <c r="L40" i="3" s="1"/>
  <c r="G38" i="3"/>
  <c r="H38" i="3" s="1"/>
  <c r="L38" i="3" s="1"/>
  <c r="G48" i="3"/>
  <c r="H48" i="3" s="1"/>
  <c r="L48" i="3" s="1"/>
  <c r="G42" i="3"/>
  <c r="H42" i="3" s="1"/>
  <c r="L42" i="3" s="1"/>
  <c r="C40" i="3"/>
  <c r="C38" i="3"/>
  <c r="C43" i="3"/>
  <c r="C39" i="3"/>
  <c r="G36" i="3"/>
  <c r="H36" i="3" s="1"/>
  <c r="L36" i="3" s="1"/>
  <c r="G33" i="3"/>
  <c r="H33" i="3" s="1"/>
  <c r="L33" i="3" s="1"/>
  <c r="G35" i="3"/>
  <c r="H35" i="3" s="1"/>
  <c r="L35" i="3" s="1"/>
  <c r="G37" i="3"/>
  <c r="H37" i="3" s="1"/>
  <c r="L37" i="3" s="1"/>
  <c r="G32" i="3"/>
  <c r="H32" i="3" s="1"/>
  <c r="L32" i="3" s="1"/>
  <c r="G34" i="3"/>
  <c r="H34" i="3" s="1"/>
  <c r="L34" i="3" s="1"/>
  <c r="C37" i="3"/>
  <c r="C32" i="3"/>
  <c r="C36" i="3"/>
  <c r="C33" i="3"/>
  <c r="C35" i="3"/>
  <c r="C34" i="3"/>
  <c r="C30" i="3"/>
  <c r="C31" i="3"/>
  <c r="C29" i="3"/>
  <c r="G28" i="3"/>
  <c r="H28" i="3" s="1"/>
  <c r="L28" i="3" s="1"/>
  <c r="G31" i="3"/>
  <c r="H31" i="3" s="1"/>
  <c r="L31" i="3" s="1"/>
  <c r="G29" i="3"/>
  <c r="H29" i="3" s="1"/>
  <c r="L29" i="3" s="1"/>
  <c r="G30" i="3"/>
  <c r="H30" i="3" s="1"/>
  <c r="L30" i="3" s="1"/>
  <c r="C27" i="3"/>
  <c r="C28" i="3"/>
  <c r="G27" i="3"/>
  <c r="H27" i="3" s="1"/>
  <c r="L27" i="3" s="1"/>
  <c r="G23" i="3"/>
  <c r="H23" i="3" s="1"/>
  <c r="L23" i="3" s="1"/>
  <c r="G54" i="3"/>
  <c r="H54" i="3" s="1"/>
  <c r="L54" i="3" s="1"/>
  <c r="G22" i="3"/>
  <c r="H22" i="3" s="1"/>
  <c r="L22" i="3" s="1"/>
  <c r="G24" i="3"/>
  <c r="H24" i="3" s="1"/>
  <c r="L24" i="3" s="1"/>
  <c r="G55" i="3"/>
  <c r="H55" i="3" s="1"/>
  <c r="L55" i="3" s="1"/>
  <c r="G25" i="3"/>
  <c r="H25" i="3" s="1"/>
  <c r="L25" i="3" s="1"/>
  <c r="G56" i="3"/>
  <c r="H56" i="3" s="1"/>
  <c r="L56" i="3" s="1"/>
  <c r="G26" i="3"/>
  <c r="H26" i="3" s="1"/>
  <c r="L26" i="3" s="1"/>
  <c r="G57" i="3"/>
  <c r="H57" i="3" s="1"/>
  <c r="L57" i="3" s="1"/>
  <c r="G19" i="3"/>
  <c r="H19" i="3" s="1"/>
  <c r="L19" i="3" s="1"/>
  <c r="G20" i="3"/>
  <c r="H20" i="3" s="1"/>
  <c r="L20" i="3" s="1"/>
  <c r="G21" i="3"/>
  <c r="H21" i="3" s="1"/>
  <c r="L21" i="3" s="1"/>
  <c r="C57" i="3"/>
  <c r="C56" i="3"/>
  <c r="C46" i="3"/>
  <c r="C45" i="3"/>
  <c r="C25" i="3"/>
  <c r="C24" i="3"/>
  <c r="C20" i="3"/>
  <c r="C22" i="3"/>
  <c r="C26" i="3"/>
  <c r="C21" i="3"/>
  <c r="C23" i="3"/>
  <c r="G70" i="3"/>
  <c r="G21" i="19" s="1"/>
  <c r="C48" i="3"/>
  <c r="C51" i="3"/>
  <c r="C29" i="7"/>
  <c r="C45" i="7"/>
  <c r="C44" i="7"/>
  <c r="C37" i="7"/>
  <c r="C43" i="7"/>
  <c r="C42" i="7"/>
  <c r="C35" i="7"/>
  <c r="C34" i="7"/>
  <c r="C41" i="7"/>
  <c r="G41" i="7"/>
  <c r="G45" i="7"/>
  <c r="H45" i="7" s="1"/>
  <c r="L45" i="7" s="1"/>
  <c r="G44" i="7"/>
  <c r="H44" i="7" s="1"/>
  <c r="L44" i="7" s="1"/>
  <c r="G37" i="7"/>
  <c r="H37" i="7" s="1"/>
  <c r="L37" i="7" s="1"/>
  <c r="G43" i="7"/>
  <c r="H43" i="7" s="1"/>
  <c r="L43" i="7" s="1"/>
  <c r="G42" i="7"/>
  <c r="H42" i="7" s="1"/>
  <c r="L42" i="7" s="1"/>
  <c r="G35" i="7"/>
  <c r="H35" i="7" s="1"/>
  <c r="L35" i="7" s="1"/>
  <c r="G34" i="7"/>
  <c r="H34" i="7" s="1"/>
  <c r="L34" i="7" s="1"/>
  <c r="K70" i="3"/>
  <c r="K21" i="19" s="1"/>
  <c r="C24" i="12"/>
  <c r="C25" i="12"/>
  <c r="C32" i="12"/>
  <c r="C33" i="12"/>
  <c r="C40" i="12"/>
  <c r="C41" i="12"/>
  <c r="C48" i="12"/>
  <c r="C49" i="12"/>
  <c r="C56" i="12"/>
  <c r="C57" i="12"/>
  <c r="C30" i="12"/>
  <c r="C31" i="12"/>
  <c r="C38" i="12"/>
  <c r="C39" i="12"/>
  <c r="C46" i="12"/>
  <c r="C47" i="12"/>
  <c r="C54" i="12"/>
  <c r="C55" i="12"/>
  <c r="C37" i="12"/>
  <c r="C45" i="12"/>
  <c r="C53" i="12"/>
  <c r="C26" i="12"/>
  <c r="C27" i="12"/>
  <c r="C34" i="12"/>
  <c r="C35" i="12"/>
  <c r="C42" i="12"/>
  <c r="C43" i="12"/>
  <c r="C50" i="12"/>
  <c r="C51" i="12"/>
  <c r="C58" i="12"/>
  <c r="C59" i="12"/>
  <c r="C28" i="12"/>
  <c r="C29" i="12"/>
  <c r="C36" i="12"/>
  <c r="C44" i="12"/>
  <c r="C52" i="12"/>
  <c r="G28" i="12"/>
  <c r="H28" i="12" s="1"/>
  <c r="L28" i="12" s="1"/>
  <c r="G29" i="12"/>
  <c r="H29" i="12" s="1"/>
  <c r="L29" i="12" s="1"/>
  <c r="G36" i="12"/>
  <c r="H36" i="12" s="1"/>
  <c r="L36" i="12" s="1"/>
  <c r="G37" i="12"/>
  <c r="H37" i="12" s="1"/>
  <c r="L37" i="12" s="1"/>
  <c r="G44" i="12"/>
  <c r="H44" i="12" s="1"/>
  <c r="L44" i="12" s="1"/>
  <c r="G45" i="12"/>
  <c r="H45" i="12" s="1"/>
  <c r="L45" i="12" s="1"/>
  <c r="G52" i="12"/>
  <c r="H52" i="12" s="1"/>
  <c r="L52" i="12" s="1"/>
  <c r="G53" i="12"/>
  <c r="H53" i="12" s="1"/>
  <c r="L53" i="12" s="1"/>
  <c r="G26" i="12"/>
  <c r="H26" i="12" s="1"/>
  <c r="L26" i="12" s="1"/>
  <c r="G27" i="12"/>
  <c r="H27" i="12" s="1"/>
  <c r="L27" i="12" s="1"/>
  <c r="G34" i="12"/>
  <c r="H34" i="12" s="1"/>
  <c r="L34" i="12" s="1"/>
  <c r="G35" i="12"/>
  <c r="H35" i="12" s="1"/>
  <c r="L35" i="12" s="1"/>
  <c r="G42" i="12"/>
  <c r="H42" i="12" s="1"/>
  <c r="L42" i="12" s="1"/>
  <c r="G43" i="12"/>
  <c r="H43" i="12" s="1"/>
  <c r="L43" i="12" s="1"/>
  <c r="G50" i="12"/>
  <c r="H50" i="12" s="1"/>
  <c r="L50" i="12" s="1"/>
  <c r="G51" i="12"/>
  <c r="H51" i="12" s="1"/>
  <c r="L51" i="12" s="1"/>
  <c r="G58" i="12"/>
  <c r="H58" i="12" s="1"/>
  <c r="L58" i="12" s="1"/>
  <c r="G59" i="12"/>
  <c r="H59" i="12" s="1"/>
  <c r="L59" i="12" s="1"/>
  <c r="G40" i="12"/>
  <c r="H40" i="12" s="1"/>
  <c r="L40" i="12" s="1"/>
  <c r="G48" i="12"/>
  <c r="H48" i="12" s="1"/>
  <c r="L48" i="12" s="1"/>
  <c r="G49" i="12"/>
  <c r="H49" i="12" s="1"/>
  <c r="L49" i="12" s="1"/>
  <c r="G30" i="12"/>
  <c r="H30" i="12" s="1"/>
  <c r="L30" i="12" s="1"/>
  <c r="G31" i="12"/>
  <c r="H31" i="12" s="1"/>
  <c r="L31" i="12" s="1"/>
  <c r="G38" i="12"/>
  <c r="H38" i="12" s="1"/>
  <c r="L38" i="12" s="1"/>
  <c r="G39" i="12"/>
  <c r="H39" i="12" s="1"/>
  <c r="L39" i="12" s="1"/>
  <c r="G46" i="12"/>
  <c r="H46" i="12" s="1"/>
  <c r="L46" i="12" s="1"/>
  <c r="G47" i="12"/>
  <c r="H47" i="12" s="1"/>
  <c r="L47" i="12" s="1"/>
  <c r="G54" i="12"/>
  <c r="H54" i="12" s="1"/>
  <c r="L54" i="12" s="1"/>
  <c r="G55" i="12"/>
  <c r="H55" i="12" s="1"/>
  <c r="L55" i="12" s="1"/>
  <c r="G24" i="12"/>
  <c r="H24" i="12" s="1"/>
  <c r="L24" i="12" s="1"/>
  <c r="G25" i="12"/>
  <c r="H25" i="12" s="1"/>
  <c r="L25" i="12" s="1"/>
  <c r="G32" i="12"/>
  <c r="H32" i="12" s="1"/>
  <c r="L32" i="12" s="1"/>
  <c r="G33" i="12"/>
  <c r="H33" i="12" s="1"/>
  <c r="L33" i="12" s="1"/>
  <c r="G41" i="12"/>
  <c r="H41" i="12" s="1"/>
  <c r="L41" i="12" s="1"/>
  <c r="G56" i="12"/>
  <c r="H56" i="12" s="1"/>
  <c r="L56" i="12" s="1"/>
  <c r="G57" i="12"/>
  <c r="H57" i="12" s="1"/>
  <c r="L57" i="12" s="1"/>
  <c r="K57" i="10"/>
  <c r="K17" i="19" s="1"/>
  <c r="K18" i="19"/>
  <c r="K41" i="11"/>
  <c r="F61" i="12"/>
  <c r="F30" i="19" s="1"/>
  <c r="K30" i="19"/>
  <c r="C18" i="12"/>
  <c r="C17" i="12"/>
  <c r="C20" i="12"/>
  <c r="C19" i="12"/>
  <c r="C23" i="12"/>
  <c r="C22" i="12"/>
  <c r="C21" i="12"/>
  <c r="G20" i="12"/>
  <c r="H20" i="12" s="1"/>
  <c r="L20" i="12" s="1"/>
  <c r="G19" i="12"/>
  <c r="H19" i="12" s="1"/>
  <c r="L19" i="12" s="1"/>
  <c r="G23" i="12"/>
  <c r="H23" i="12" s="1"/>
  <c r="L23" i="12" s="1"/>
  <c r="G22" i="12"/>
  <c r="H22" i="12" s="1"/>
  <c r="L22" i="12" s="1"/>
  <c r="G21" i="12"/>
  <c r="H21" i="12" s="1"/>
  <c r="L21" i="12" s="1"/>
  <c r="G18" i="12"/>
  <c r="H18" i="12" s="1"/>
  <c r="L18" i="12" s="1"/>
  <c r="G17" i="12"/>
  <c r="H17" i="12" s="1"/>
  <c r="J29" i="19"/>
  <c r="F41" i="11"/>
  <c r="F25" i="19" s="1"/>
  <c r="F18" i="19"/>
  <c r="G61" i="12"/>
  <c r="G30" i="19" s="1"/>
  <c r="G28" i="7"/>
  <c r="H28" i="7" s="1"/>
  <c r="L28" i="7" s="1"/>
  <c r="G33" i="7"/>
  <c r="H33" i="7" s="1"/>
  <c r="L33" i="7" s="1"/>
  <c r="G29" i="7"/>
  <c r="H29" i="7" s="1"/>
  <c r="L29" i="7" s="1"/>
  <c r="G27" i="7"/>
  <c r="H27" i="7" s="1"/>
  <c r="L27" i="7" s="1"/>
  <c r="F57" i="10"/>
  <c r="F17" i="19" s="1"/>
  <c r="C20" i="7"/>
  <c r="G19" i="7"/>
  <c r="H19" i="7" s="1"/>
  <c r="G21" i="10"/>
  <c r="H21" i="10" s="1"/>
  <c r="L21" i="10" s="1"/>
  <c r="G55" i="10"/>
  <c r="H55" i="10" s="1"/>
  <c r="L55" i="10" s="1"/>
  <c r="C51" i="10"/>
  <c r="C55" i="10"/>
  <c r="G19" i="10"/>
  <c r="H19" i="10" s="1"/>
  <c r="F21" i="19"/>
  <c r="C55" i="3"/>
  <c r="C19" i="3"/>
  <c r="C18" i="3"/>
  <c r="G51" i="10"/>
  <c r="H51" i="10" s="1"/>
  <c r="L51" i="10" s="1"/>
  <c r="C54" i="3"/>
  <c r="G57" i="10"/>
  <c r="G17" i="19" s="1"/>
  <c r="C42" i="10"/>
  <c r="G38" i="10"/>
  <c r="H38" i="10" s="1"/>
  <c r="L38" i="10" s="1"/>
  <c r="G29" i="10"/>
  <c r="H29" i="10" s="1"/>
  <c r="L29" i="10" s="1"/>
  <c r="C50" i="3"/>
  <c r="G37" i="10"/>
  <c r="H37" i="10" s="1"/>
  <c r="L37" i="10" s="1"/>
  <c r="C51" i="7"/>
  <c r="C21" i="7"/>
  <c r="G57" i="7"/>
  <c r="G18" i="19" s="1"/>
  <c r="C33" i="7"/>
  <c r="C23" i="7"/>
  <c r="C54" i="7"/>
  <c r="C27" i="7"/>
  <c r="G53" i="10"/>
  <c r="H53" i="10" s="1"/>
  <c r="L53" i="10" s="1"/>
  <c r="G44" i="10"/>
  <c r="H44" i="10" s="1"/>
  <c r="L44" i="10" s="1"/>
  <c r="G36" i="10"/>
  <c r="H36" i="10" s="1"/>
  <c r="L36" i="10" s="1"/>
  <c r="G23" i="10"/>
  <c r="H23" i="10" s="1"/>
  <c r="L23" i="10" s="1"/>
  <c r="C35" i="11"/>
  <c r="G49" i="10"/>
  <c r="H49" i="10" s="1"/>
  <c r="L49" i="10" s="1"/>
  <c r="G35" i="10"/>
  <c r="H35" i="10" s="1"/>
  <c r="L35" i="10" s="1"/>
  <c r="G32" i="10"/>
  <c r="H32" i="10" s="1"/>
  <c r="L32" i="10" s="1"/>
  <c r="G25" i="10"/>
  <c r="H25" i="10" s="1"/>
  <c r="L25" i="10" s="1"/>
  <c r="C20" i="11"/>
  <c r="C25" i="11"/>
  <c r="C33" i="11"/>
  <c r="C23" i="11"/>
  <c r="C31" i="11"/>
  <c r="C39" i="11"/>
  <c r="C44" i="10"/>
  <c r="C36" i="10"/>
  <c r="C53" i="10"/>
  <c r="C35" i="10"/>
  <c r="G23" i="7"/>
  <c r="H23" i="7" s="1"/>
  <c r="L23" i="7" s="1"/>
  <c r="G54" i="7"/>
  <c r="H54" i="7" s="1"/>
  <c r="L54" i="7" s="1"/>
  <c r="G21" i="7"/>
  <c r="H21" i="7" s="1"/>
  <c r="L21" i="7" s="1"/>
  <c r="G18" i="3"/>
  <c r="H18" i="3" s="1"/>
  <c r="L18" i="3" s="1"/>
  <c r="C37" i="11"/>
  <c r="C21" i="11"/>
  <c r="C29" i="10"/>
  <c r="C27" i="11"/>
  <c r="C46" i="10"/>
  <c r="C25" i="10"/>
  <c r="C29" i="11"/>
  <c r="G46" i="10"/>
  <c r="H46" i="10" s="1"/>
  <c r="L46" i="10" s="1"/>
  <c r="G42" i="10"/>
  <c r="H42" i="10" s="1"/>
  <c r="L42" i="10" s="1"/>
  <c r="G39" i="10"/>
  <c r="H39" i="10" s="1"/>
  <c r="L39" i="10" s="1"/>
  <c r="C54" i="10"/>
  <c r="C52" i="10"/>
  <c r="C50" i="10"/>
  <c r="C49" i="10"/>
  <c r="C45" i="10"/>
  <c r="C43" i="10"/>
  <c r="C37" i="10"/>
  <c r="C26" i="10"/>
  <c r="C24" i="10"/>
  <c r="C23" i="10"/>
  <c r="C20" i="10"/>
  <c r="G52" i="7"/>
  <c r="H52" i="7" s="1"/>
  <c r="L52" i="7" s="1"/>
  <c r="C24" i="7"/>
  <c r="C19" i="10"/>
  <c r="C39" i="10"/>
  <c r="C38" i="10"/>
  <c r="C32" i="10"/>
  <c r="C21" i="10"/>
  <c r="C22" i="10"/>
  <c r="C19" i="7"/>
  <c r="C55" i="7"/>
  <c r="C53" i="7"/>
  <c r="C52" i="7"/>
  <c r="C28" i="7"/>
  <c r="C22" i="7"/>
  <c r="G20" i="10"/>
  <c r="H20" i="10" s="1"/>
  <c r="L20" i="10" s="1"/>
  <c r="G22" i="10"/>
  <c r="H22" i="10" s="1"/>
  <c r="L22" i="10" s="1"/>
  <c r="G24" i="10"/>
  <c r="H24" i="10" s="1"/>
  <c r="L24" i="10" s="1"/>
  <c r="G26" i="10"/>
  <c r="H26" i="10" s="1"/>
  <c r="L26" i="10" s="1"/>
  <c r="G43" i="10"/>
  <c r="H43" i="10" s="1"/>
  <c r="L43" i="10" s="1"/>
  <c r="G45" i="10"/>
  <c r="H45" i="10" s="1"/>
  <c r="L45" i="10" s="1"/>
  <c r="G50" i="10"/>
  <c r="H50" i="10" s="1"/>
  <c r="L50" i="10" s="1"/>
  <c r="G52" i="10"/>
  <c r="H52" i="10" s="1"/>
  <c r="L52" i="10" s="1"/>
  <c r="G54" i="10"/>
  <c r="H54" i="10" s="1"/>
  <c r="L54" i="10" s="1"/>
  <c r="C52" i="3"/>
  <c r="G20" i="7"/>
  <c r="H20" i="7" s="1"/>
  <c r="L20" i="7" s="1"/>
  <c r="G22" i="7"/>
  <c r="H22" i="7" s="1"/>
  <c r="L22" i="7" s="1"/>
  <c r="G24" i="7"/>
  <c r="H24" i="7" s="1"/>
  <c r="L24" i="7" s="1"/>
  <c r="G51" i="7"/>
  <c r="H51" i="7" s="1"/>
  <c r="L51" i="7" s="1"/>
  <c r="G53" i="7"/>
  <c r="H53" i="7" s="1"/>
  <c r="L53" i="7" s="1"/>
  <c r="G55" i="7"/>
  <c r="H55" i="7" s="1"/>
  <c r="L55" i="7" s="1"/>
  <c r="C53" i="3"/>
  <c r="C49" i="3"/>
  <c r="G20" i="11"/>
  <c r="H20" i="11" s="1"/>
  <c r="G22" i="11"/>
  <c r="H22" i="11" s="1"/>
  <c r="L22" i="11" s="1"/>
  <c r="G24" i="11"/>
  <c r="H24" i="11" s="1"/>
  <c r="L24" i="11" s="1"/>
  <c r="G26" i="11"/>
  <c r="H26" i="11" s="1"/>
  <c r="L26" i="11" s="1"/>
  <c r="G28" i="11"/>
  <c r="H28" i="11" s="1"/>
  <c r="L28" i="11" s="1"/>
  <c r="G30" i="11"/>
  <c r="H30" i="11" s="1"/>
  <c r="L30" i="11" s="1"/>
  <c r="G32" i="11"/>
  <c r="H32" i="11" s="1"/>
  <c r="L32" i="11" s="1"/>
  <c r="G34" i="11"/>
  <c r="H34" i="11" s="1"/>
  <c r="L34" i="11" s="1"/>
  <c r="G36" i="11"/>
  <c r="G38" i="11"/>
  <c r="H38" i="11" s="1"/>
  <c r="L38" i="11" s="1"/>
  <c r="G40" i="11"/>
  <c r="H40" i="11" s="1"/>
  <c r="L40" i="11" s="1"/>
  <c r="G21" i="11"/>
  <c r="H21" i="11" s="1"/>
  <c r="L21" i="11" s="1"/>
  <c r="G23" i="11"/>
  <c r="H23" i="11" s="1"/>
  <c r="L23" i="11" s="1"/>
  <c r="G25" i="11"/>
  <c r="H25" i="11" s="1"/>
  <c r="L25" i="11" s="1"/>
  <c r="G27" i="11"/>
  <c r="H27" i="11" s="1"/>
  <c r="L27" i="11" s="1"/>
  <c r="G29" i="11"/>
  <c r="H29" i="11" s="1"/>
  <c r="L29" i="11" s="1"/>
  <c r="G31" i="11"/>
  <c r="H31" i="11" s="1"/>
  <c r="L31" i="11" s="1"/>
  <c r="G33" i="11"/>
  <c r="H33" i="11" s="1"/>
  <c r="L33" i="11" s="1"/>
  <c r="G35" i="11"/>
  <c r="H35" i="11" s="1"/>
  <c r="L35" i="11" s="1"/>
  <c r="G37" i="11"/>
  <c r="H37" i="11" s="1"/>
  <c r="L37" i="11" s="1"/>
  <c r="G39" i="11"/>
  <c r="H39" i="11" s="1"/>
  <c r="L39" i="11" s="1"/>
  <c r="G41" i="11"/>
  <c r="G25" i="19" s="1"/>
  <c r="C40" i="11"/>
  <c r="C38" i="11"/>
  <c r="C36" i="11"/>
  <c r="C34" i="11"/>
  <c r="C32" i="11"/>
  <c r="C30" i="11"/>
  <c r="C28" i="11"/>
  <c r="C26" i="11"/>
  <c r="C24" i="11"/>
  <c r="C22" i="11"/>
  <c r="L58" i="3" l="1"/>
  <c r="L70" i="3" s="1"/>
  <c r="L21" i="19" s="1"/>
  <c r="H70" i="3"/>
  <c r="K24" i="19"/>
  <c r="K25" i="19"/>
  <c r="H41" i="7"/>
  <c r="H36" i="11"/>
  <c r="H41" i="11" s="1"/>
  <c r="H25" i="19" s="1"/>
  <c r="L17" i="12"/>
  <c r="H61" i="12"/>
  <c r="H30" i="19" s="1"/>
  <c r="L19" i="10"/>
  <c r="L57" i="10" s="1"/>
  <c r="L17" i="19" s="1"/>
  <c r="H57" i="10"/>
  <c r="L20" i="11"/>
  <c r="L19" i="7"/>
  <c r="K29" i="19"/>
  <c r="H21" i="19" l="1"/>
  <c r="L41" i="7"/>
  <c r="L18" i="19" s="1"/>
  <c r="H18" i="19"/>
  <c r="L36" i="11"/>
  <c r="L30" i="19"/>
  <c r="H24" i="19"/>
  <c r="L41" i="11" l="1"/>
  <c r="H29" i="19"/>
  <c r="L29" i="19"/>
  <c r="J27" i="19"/>
  <c r="L24" i="19" l="1"/>
  <c r="L25" i="19"/>
  <c r="E27" i="19"/>
  <c r="K27" i="19"/>
  <c r="L27" i="19" l="1"/>
  <c r="L33" i="19" s="1"/>
  <c r="H17" i="19"/>
  <c r="H27" i="19" s="1"/>
  <c r="H33" i="19" s="1"/>
  <c r="F27" i="19"/>
  <c r="F33" i="19" s="1"/>
</calcChain>
</file>

<file path=xl/sharedStrings.xml><?xml version="1.0" encoding="utf-8"?>
<sst xmlns="http://schemas.openxmlformats.org/spreadsheetml/2006/main" count="321" uniqueCount="179">
  <si>
    <t>TENDERER :</t>
  </si>
  <si>
    <t>BIDDER COMPANY NAME</t>
  </si>
  <si>
    <t>Project Name</t>
  </si>
  <si>
    <t>FAOR TOWER CONSOLES REPLACEMENT</t>
  </si>
  <si>
    <t>Foreign Currency:</t>
  </si>
  <si>
    <t>FC</t>
  </si>
  <si>
    <t>ROE: 1R=</t>
  </si>
  <si>
    <t>Date:</t>
  </si>
  <si>
    <t>This file contains the following sheets:</t>
  </si>
  <si>
    <t>G1 SUMMARY</t>
  </si>
  <si>
    <t>Summary of all sheets.</t>
  </si>
  <si>
    <t>G2_1 PMP</t>
  </si>
  <si>
    <t>Project management and associated costs.</t>
  </si>
  <si>
    <t>G2_2 ILS</t>
  </si>
  <si>
    <t>Logistic Support and associated costs.</t>
  </si>
  <si>
    <t>G3_1 Consoles</t>
  </si>
  <si>
    <t>All items and costs associated with the consoles</t>
  </si>
  <si>
    <t>G3_2 Tower Cab</t>
  </si>
  <si>
    <t>All items and costs associated with the tower cab refurbishments/ site work</t>
  </si>
  <si>
    <t>G4 Miscellaneous</t>
  </si>
  <si>
    <t>All costs associated with miscellaneous items</t>
  </si>
  <si>
    <t>G5 Options</t>
  </si>
  <si>
    <t>All optional items and costs</t>
  </si>
  <si>
    <t>TENDER PRICE SCHEDULE: APPENDIX G1</t>
  </si>
  <si>
    <t>(EXCLUDING VALUE ADDED TAX)</t>
  </si>
  <si>
    <t>DESCRIPTION :</t>
  </si>
  <si>
    <t>Item Nr:</t>
  </si>
  <si>
    <t>G1</t>
  </si>
  <si>
    <t>Item Description:</t>
  </si>
  <si>
    <t>SUMMARY</t>
  </si>
  <si>
    <t>Foreign Currancy</t>
  </si>
  <si>
    <t>ROE: 1R =</t>
  </si>
  <si>
    <t>Overseas Items</t>
  </si>
  <si>
    <t>Local Items</t>
  </si>
  <si>
    <t>Schedule Item Number</t>
  </si>
  <si>
    <t>Description</t>
  </si>
  <si>
    <t>Foreign Currency</t>
  </si>
  <si>
    <t>Quantity</t>
  </si>
  <si>
    <t>Foreign Amount Unit Cost</t>
  </si>
  <si>
    <t>Foreign Amount  Total Cost</t>
  </si>
  <si>
    <t>ROE: 1R = …</t>
  </si>
  <si>
    <t>Total Foreign Cost in Rands</t>
  </si>
  <si>
    <t>Local Amount Unit Cost</t>
  </si>
  <si>
    <t>Local Amount Total Cost</t>
  </si>
  <si>
    <t>Total Rands</t>
  </si>
  <si>
    <t>G2</t>
  </si>
  <si>
    <t>SERVICES</t>
  </si>
  <si>
    <t>G2.1</t>
  </si>
  <si>
    <t>Project Management</t>
  </si>
  <si>
    <t>G2.2</t>
  </si>
  <si>
    <t>Integrated Logistic Support</t>
  </si>
  <si>
    <t>G3</t>
  </si>
  <si>
    <t>MATERIALS</t>
  </si>
  <si>
    <t>G3.1</t>
  </si>
  <si>
    <t>Consoles</t>
  </si>
  <si>
    <t>G3.2</t>
  </si>
  <si>
    <t>Tower Cab</t>
  </si>
  <si>
    <t>G4</t>
  </si>
  <si>
    <t>MISCELLANEOUS</t>
  </si>
  <si>
    <t>TOTAL EQUIPMENT EXCLUDING OPTIONS :</t>
  </si>
  <si>
    <t>G5</t>
  </si>
  <si>
    <t>OPTIONS</t>
  </si>
  <si>
    <t>GRAND TOTAL :</t>
  </si>
  <si>
    <t>TENDER PRICE SCHEDULE: APPENDIX G2.1</t>
  </si>
  <si>
    <t>PROJECT :</t>
  </si>
  <si>
    <t>{All project Management items, with at least the following items}</t>
  </si>
  <si>
    <t>2.1.1</t>
  </si>
  <si>
    <t>Documents:</t>
  </si>
  <si>
    <t>Project Management Plan</t>
  </si>
  <si>
    <t>Master Project Schedule</t>
  </si>
  <si>
    <t>Work Breakdown Structure</t>
  </si>
  <si>
    <t>Resource Allocation Plan</t>
  </si>
  <si>
    <t>System Engineering Master Plan</t>
  </si>
  <si>
    <t>Installation, Transitioning and Commissioning Plan</t>
  </si>
  <si>
    <t>Health and Safety Management Plan</t>
  </si>
  <si>
    <t>Risk Management Plan</t>
  </si>
  <si>
    <t>Quality Assurance Plan</t>
  </si>
  <si>
    <t>Test and Evaluation Master Plan</t>
  </si>
  <si>
    <t>2.1.2</t>
  </si>
  <si>
    <t>Acceptance Tests</t>
  </si>
  <si>
    <t>Console Mock Setup</t>
  </si>
  <si>
    <t>Factory Acceptance Test (Design Acceptance)</t>
  </si>
  <si>
    <t>Site Acceptance Test</t>
  </si>
  <si>
    <t>2.1.3</t>
  </si>
  <si>
    <t>Project Management Services</t>
  </si>
  <si>
    <t>All PM Services</t>
  </si>
  <si>
    <t>Decommissioning and Disposal</t>
  </si>
  <si>
    <t>Installation and Commissioning</t>
  </si>
  <si>
    <t>2.1.4</t>
  </si>
  <si>
    <t>Shipping, Insurance &amp; Associated costs</t>
  </si>
  <si>
    <t>Shipping</t>
  </si>
  <si>
    <t>Insurance</t>
  </si>
  <si>
    <t>TENDER PRICE SCHEDULE: APPENDIX G2.2</t>
  </si>
  <si>
    <t>{ All logistic support items with at least the following items}</t>
  </si>
  <si>
    <t>2.2.1</t>
  </si>
  <si>
    <t>Logistic Support Services</t>
  </si>
  <si>
    <t>Logistic Support</t>
  </si>
  <si>
    <t>2.2.2</t>
  </si>
  <si>
    <t>Documents</t>
  </si>
  <si>
    <t>Integrated Support Plan</t>
  </si>
  <si>
    <t>As Built Documents</t>
  </si>
  <si>
    <t>Final Technical Designs</t>
  </si>
  <si>
    <t>Manuals and documents for COTS products</t>
  </si>
  <si>
    <t>Other documents…</t>
  </si>
  <si>
    <t>2.2.3</t>
  </si>
  <si>
    <t>Spares</t>
  </si>
  <si>
    <t>(List all recommended spares)</t>
  </si>
  <si>
    <t>Display/ monitor mounting arms</t>
  </si>
  <si>
    <t>KVM switches</t>
  </si>
  <si>
    <t>Other recommended spares…</t>
  </si>
  <si>
    <t>2.2.4</t>
  </si>
  <si>
    <t>Warranty</t>
  </si>
  <si>
    <t>TENDER PRICE SCHEDULE: APPENDIX G3.1</t>
  </si>
  <si>
    <t>Control Tower Consoles</t>
  </si>
  <si>
    <t>Description
{Equipment Common to all site}</t>
  </si>
  <si>
    <t>(All equipment as required, with at least the following headings.)</t>
  </si>
  <si>
    <t>Consoles Designs</t>
  </si>
  <si>
    <t>GMC</t>
  </si>
  <si>
    <t>TWR-E</t>
  </si>
  <si>
    <t>TWR-W</t>
  </si>
  <si>
    <t>CLD</t>
  </si>
  <si>
    <t>ATSO</t>
  </si>
  <si>
    <t>SUP</t>
  </si>
  <si>
    <t>Spare</t>
  </si>
  <si>
    <t>Flight Strip Board</t>
  </si>
  <si>
    <t>Flight Strip Slider Track</t>
  </si>
  <si>
    <t>Console Equipment Cabinet</t>
  </si>
  <si>
    <t>Freestanding Equipment Cabinet</t>
  </si>
  <si>
    <t>Power Distribution Units and Power cables</t>
  </si>
  <si>
    <t>Static Switch</t>
  </si>
  <si>
    <t>Rotary Isolator Switch</t>
  </si>
  <si>
    <t>Freestanding General Use Cabinet</t>
  </si>
  <si>
    <t>KVM Extender</t>
  </si>
  <si>
    <t>Fibre Patch Panel</t>
  </si>
  <si>
    <t>Brush Panel</t>
  </si>
  <si>
    <t>LED Desk Lamp</t>
  </si>
  <si>
    <t>Auxiliary or Special Modules</t>
  </si>
  <si>
    <t>1U Blank Plate Module</t>
  </si>
  <si>
    <t>Emergency VHF Radio Module</t>
  </si>
  <si>
    <t>T6 Controller Module</t>
  </si>
  <si>
    <t>Headset Connecting Ports Modules</t>
  </si>
  <si>
    <t>Crash Alarm Module</t>
  </si>
  <si>
    <t>File Storage Module</t>
  </si>
  <si>
    <t>Fire Crash Alarm System Module</t>
  </si>
  <si>
    <t>Cable Management System</t>
  </si>
  <si>
    <t>Cables and Interfaces</t>
  </si>
  <si>
    <t>UTP CAT 6 (meter)</t>
  </si>
  <si>
    <t>RJ45 Plugs</t>
  </si>
  <si>
    <t>Surfix 2 Core and Earth (meter)</t>
  </si>
  <si>
    <t>C13 to C14 power cables (10m long cables)</t>
  </si>
  <si>
    <t>C5 to C14 power cables (10m long cables)</t>
  </si>
  <si>
    <t>USB to USB (10m)</t>
  </si>
  <si>
    <t>VGA to VGA (10m)</t>
  </si>
  <si>
    <t>Multimode Fibre Optic (150)</t>
  </si>
  <si>
    <t>Fibre Optic Cable Splicing</t>
  </si>
  <si>
    <t>Display/Monitor Mounting Arms</t>
  </si>
  <si>
    <t>Display/ Monitor Mounting Arm Adapter</t>
  </si>
  <si>
    <t>VCCS Mounting Solution</t>
  </si>
  <si>
    <t>Temporary Desks</t>
  </si>
  <si>
    <t>Standard Desk</t>
  </si>
  <si>
    <t>Step Down Design</t>
  </si>
  <si>
    <t xml:space="preserve">Control Tower Cab </t>
  </si>
  <si>
    <t>Raised Floor Cable Management</t>
  </si>
  <si>
    <t>Access Floor Panel Replacement</t>
  </si>
  <si>
    <t>Steel Air Vents</t>
  </si>
  <si>
    <t>Tiling</t>
  </si>
  <si>
    <t>PPE</t>
  </si>
  <si>
    <t>Air Conditioning Ducting</t>
  </si>
  <si>
    <t>Painting</t>
  </si>
  <si>
    <t>Temporary Raised Floor</t>
  </si>
  <si>
    <t>Construction</t>
  </si>
  <si>
    <t>Safety Rails</t>
  </si>
  <si>
    <t>Safety Gates</t>
  </si>
  <si>
    <t>Certificate of Compliance</t>
  </si>
  <si>
    <t>TENDER PRICE SCHEDULE: APPENDIX G4</t>
  </si>
  <si>
    <t>(Items and services necessary for the installation, commissioning, operation and maintenance of the system and not included elsewhere.)</t>
  </si>
  <si>
    <t>(To be individually itemized and priced.)</t>
  </si>
  <si>
    <t>TENDER PRICE SCHEDULE: APPENDIX G5</t>
  </si>
  <si>
    <t>G5.1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</si>
</sst>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[$-1C09]dd\ mmmm\ yyyy;@"/>
    <numFmt numFmtId="166" formatCode="_(* #,##0.0000_);_(* \(#,##0.0000\);_(* &quot;-&quot;??_);_(@_)"/>
    <numFmt numFmtId="167" formatCode="_(* #,##0.00000_);_(* \(#,##0.00000\);_(* &quot;-&quot;??_);_(@_)"/>
  </numFmts>
  <fonts count="9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43" fontId="2" fillId="0" borderId="1" xfId="1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43" fontId="2" fillId="0" borderId="8" xfId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center"/>
    </xf>
    <xf numFmtId="43" fontId="2" fillId="2" borderId="1" xfId="1" applyFont="1" applyFill="1" applyBorder="1" applyAlignment="1" applyProtection="1">
      <alignment horizontal="center"/>
      <protection locked="0"/>
    </xf>
    <xf numFmtId="167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43" fontId="3" fillId="2" borderId="26" xfId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0" xfId="0" applyFont="1"/>
    <xf numFmtId="43" fontId="3" fillId="2" borderId="39" xfId="1" applyFont="1" applyFill="1" applyBorder="1" applyAlignment="1" applyProtection="1">
      <alignment horizontal="center"/>
      <protection locked="0"/>
    </xf>
    <xf numFmtId="1" fontId="2" fillId="2" borderId="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1" fontId="2" fillId="0" borderId="7" xfId="1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3" fontId="2" fillId="0" borderId="0" xfId="1" applyFont="1" applyFill="1" applyProtection="1">
      <protection locked="0"/>
    </xf>
    <xf numFmtId="43" fontId="3" fillId="0" borderId="0" xfId="1" applyFont="1" applyFill="1" applyProtection="1">
      <protection locked="0"/>
    </xf>
    <xf numFmtId="43" fontId="7" fillId="0" borderId="0" xfId="1" applyFont="1" applyProtection="1"/>
    <xf numFmtId="0" fontId="3" fillId="4" borderId="26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3" fillId="5" borderId="26" xfId="0" applyFont="1" applyFill="1" applyBorder="1" applyProtection="1">
      <protection locked="0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0" fontId="3" fillId="5" borderId="39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43" fontId="2" fillId="4" borderId="1" xfId="1" applyFont="1" applyFill="1" applyBorder="1" applyAlignment="1" applyProtection="1">
      <alignment horizontal="center"/>
      <protection locked="0"/>
    </xf>
    <xf numFmtId="167" fontId="2" fillId="4" borderId="1" xfId="1" applyNumberFormat="1" applyFont="1" applyFill="1" applyBorder="1" applyAlignment="1" applyProtection="1">
      <alignment horizontal="center"/>
      <protection locked="0"/>
    </xf>
    <xf numFmtId="1" fontId="2" fillId="4" borderId="3" xfId="1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 indent="3"/>
      <protection locked="0"/>
    </xf>
    <xf numFmtId="43" fontId="2" fillId="4" borderId="1" xfId="1" applyFont="1" applyFill="1" applyBorder="1" applyAlignment="1" applyProtection="1">
      <alignment horizontal="center"/>
    </xf>
    <xf numFmtId="167" fontId="2" fillId="4" borderId="1" xfId="1" applyNumberFormat="1" applyFont="1" applyFill="1" applyBorder="1" applyAlignment="1" applyProtection="1">
      <alignment horizontal="center"/>
    </xf>
    <xf numFmtId="43" fontId="2" fillId="4" borderId="39" xfId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left" indent="1"/>
      <protection locked="0"/>
    </xf>
    <xf numFmtId="0" fontId="6" fillId="6" borderId="1" xfId="0" applyFont="1" applyFill="1" applyBorder="1" applyProtection="1">
      <protection locked="0"/>
    </xf>
    <xf numFmtId="0" fontId="2" fillId="0" borderId="26" xfId="0" applyFont="1" applyBorder="1" applyAlignment="1" applyProtection="1">
      <alignment horizontal="left" indent="1"/>
      <protection locked="0"/>
    </xf>
    <xf numFmtId="0" fontId="2" fillId="2" borderId="26" xfId="0" applyFont="1" applyFill="1" applyBorder="1" applyAlignment="1" applyProtection="1">
      <alignment horizontal="left" indent="1"/>
      <protection locked="0"/>
    </xf>
    <xf numFmtId="0" fontId="6" fillId="6" borderId="3" xfId="0" applyFont="1" applyFill="1" applyBorder="1" applyProtection="1">
      <protection locked="0"/>
    </xf>
    <xf numFmtId="43" fontId="2" fillId="4" borderId="26" xfId="1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Protection="1"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Protection="1">
      <protection locked="0"/>
    </xf>
    <xf numFmtId="1" fontId="3" fillId="5" borderId="3" xfId="0" applyNumberFormat="1" applyFont="1" applyFill="1" applyBorder="1" applyAlignment="1" applyProtection="1">
      <alignment horizontal="center"/>
      <protection locked="0"/>
    </xf>
    <xf numFmtId="1" fontId="3" fillId="5" borderId="14" xfId="0" applyNumberFormat="1" applyFont="1" applyFill="1" applyBorder="1" applyAlignment="1" applyProtection="1">
      <alignment horizontal="center"/>
      <protection locked="0"/>
    </xf>
    <xf numFmtId="43" fontId="2" fillId="4" borderId="26" xfId="1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left" indent="2"/>
      <protection locked="0"/>
    </xf>
    <xf numFmtId="0" fontId="2" fillId="0" borderId="3" xfId="0" applyFont="1" applyBorder="1" applyAlignment="1" applyProtection="1">
      <alignment horizontal="left" indent="5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0" fontId="2" fillId="0" borderId="28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top" indent="1"/>
      <protection hidden="1"/>
    </xf>
    <xf numFmtId="0" fontId="2" fillId="0" borderId="33" xfId="0" applyFont="1" applyBorder="1" applyProtection="1">
      <protection hidden="1"/>
    </xf>
    <xf numFmtId="0" fontId="2" fillId="0" borderId="34" xfId="0" applyFont="1" applyBorder="1" applyAlignment="1" applyProtection="1">
      <alignment vertical="top"/>
      <protection hidden="1"/>
    </xf>
    <xf numFmtId="0" fontId="2" fillId="0" borderId="35" xfId="0" applyFont="1" applyBorder="1" applyProtection="1">
      <protection hidden="1"/>
    </xf>
    <xf numFmtId="0" fontId="2" fillId="0" borderId="29" xfId="0" applyFont="1" applyBorder="1" applyAlignment="1" applyProtection="1">
      <alignment vertical="top"/>
      <protection hidden="1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left" indent="1"/>
    </xf>
    <xf numFmtId="0" fontId="6" fillId="6" borderId="2" xfId="0" applyFont="1" applyFill="1" applyBorder="1"/>
    <xf numFmtId="0" fontId="6" fillId="6" borderId="3" xfId="0" applyFont="1" applyFill="1" applyBorder="1"/>
    <xf numFmtId="0" fontId="6" fillId="6" borderId="1" xfId="0" applyFont="1" applyFill="1" applyBorder="1"/>
    <xf numFmtId="0" fontId="6" fillId="6" borderId="26" xfId="0" applyFont="1" applyFill="1" applyBorder="1"/>
    <xf numFmtId="0" fontId="6" fillId="6" borderId="27" xfId="0" applyFont="1" applyFill="1" applyBorder="1"/>
    <xf numFmtId="0" fontId="3" fillId="5" borderId="3" xfId="0" applyFont="1" applyFill="1" applyBorder="1"/>
    <xf numFmtId="1" fontId="3" fillId="5" borderId="1" xfId="0" applyNumberFormat="1" applyFont="1" applyFill="1" applyBorder="1" applyAlignment="1">
      <alignment horizontal="center"/>
    </xf>
    <xf numFmtId="43" fontId="3" fillId="5" borderId="1" xfId="1" applyFont="1" applyFill="1" applyBorder="1" applyProtection="1"/>
    <xf numFmtId="0" fontId="3" fillId="5" borderId="1" xfId="0" applyFont="1" applyFill="1" applyBorder="1"/>
    <xf numFmtId="43" fontId="3" fillId="5" borderId="26" xfId="1" applyFont="1" applyFill="1" applyBorder="1" applyProtection="1"/>
    <xf numFmtId="1" fontId="3" fillId="5" borderId="3" xfId="0" applyNumberFormat="1" applyFont="1" applyFill="1" applyBorder="1" applyAlignment="1">
      <alignment horizontal="center"/>
    </xf>
    <xf numFmtId="43" fontId="3" fillId="5" borderId="27" xfId="1" applyFont="1" applyFill="1" applyBorder="1" applyProtection="1"/>
    <xf numFmtId="0" fontId="2" fillId="0" borderId="3" xfId="0" applyFont="1" applyBorder="1" applyAlignment="1">
      <alignment horizontal="center"/>
    </xf>
    <xf numFmtId="0" fontId="3" fillId="5" borderId="16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43" fontId="3" fillId="5" borderId="14" xfId="1" applyFont="1" applyFill="1" applyBorder="1" applyAlignment="1" applyProtection="1">
      <alignment horizontal="center"/>
    </xf>
    <xf numFmtId="167" fontId="3" fillId="5" borderId="14" xfId="1" applyNumberFormat="1" applyFont="1" applyFill="1" applyBorder="1" applyAlignment="1" applyProtection="1">
      <alignment horizontal="center"/>
    </xf>
    <xf numFmtId="43" fontId="3" fillId="5" borderId="15" xfId="1" applyFont="1" applyFill="1" applyBorder="1" applyAlignment="1" applyProtection="1">
      <alignment horizontal="center"/>
    </xf>
    <xf numFmtId="0" fontId="3" fillId="2" borderId="55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60" xfId="0" applyFont="1" applyFill="1" applyBorder="1" applyAlignment="1">
      <alignment horizontal="center" vertical="top" wrapText="1"/>
    </xf>
    <xf numFmtId="0" fontId="3" fillId="2" borderId="62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2" fillId="2" borderId="63" xfId="0" applyFont="1" applyFill="1" applyBorder="1"/>
    <xf numFmtId="0" fontId="2" fillId="2" borderId="64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 indent="2"/>
    </xf>
    <xf numFmtId="0" fontId="2" fillId="4" borderId="2" xfId="0" applyFont="1" applyFill="1" applyBorder="1"/>
    <xf numFmtId="43" fontId="2" fillId="4" borderId="1" xfId="1" applyFont="1" applyFill="1" applyBorder="1" applyProtection="1"/>
    <xf numFmtId="43" fontId="2" fillId="4" borderId="26" xfId="1" applyFont="1" applyFill="1" applyBorder="1" applyProtection="1"/>
    <xf numFmtId="1" fontId="2" fillId="4" borderId="3" xfId="0" applyNumberFormat="1" applyFont="1" applyFill="1" applyBorder="1" applyAlignment="1">
      <alignment horizontal="center"/>
    </xf>
    <xf numFmtId="43" fontId="2" fillId="4" borderId="2" xfId="1" applyFont="1" applyFill="1" applyBorder="1" applyProtection="1"/>
    <xf numFmtId="43" fontId="2" fillId="4" borderId="39" xfId="1" applyFont="1" applyFill="1" applyBorder="1" applyProtection="1"/>
    <xf numFmtId="0" fontId="2" fillId="0" borderId="2" xfId="0" applyFont="1" applyBorder="1" applyAlignment="1">
      <alignment horizontal="left" indent="1"/>
    </xf>
    <xf numFmtId="43" fontId="2" fillId="0" borderId="1" xfId="1" applyFont="1" applyFill="1" applyBorder="1" applyProtection="1"/>
    <xf numFmtId="43" fontId="2" fillId="0" borderId="26" xfId="1" applyFont="1" applyFill="1" applyBorder="1" applyProtection="1"/>
    <xf numFmtId="1" fontId="2" fillId="0" borderId="3" xfId="0" applyNumberFormat="1" applyFont="1" applyBorder="1" applyAlignment="1">
      <alignment horizontal="center"/>
    </xf>
    <xf numFmtId="43" fontId="2" fillId="0" borderId="2" xfId="1" applyFont="1" applyFill="1" applyBorder="1" applyProtection="1"/>
    <xf numFmtId="43" fontId="2" fillId="0" borderId="39" xfId="1" applyFont="1" applyFill="1" applyBorder="1" applyProtection="1"/>
    <xf numFmtId="43" fontId="6" fillId="6" borderId="1" xfId="1" applyFont="1" applyFill="1" applyBorder="1" applyProtection="1"/>
    <xf numFmtId="43" fontId="6" fillId="6" borderId="26" xfId="1" applyFont="1" applyFill="1" applyBorder="1" applyProtection="1"/>
    <xf numFmtId="43" fontId="6" fillId="6" borderId="2" xfId="1" applyFont="1" applyFill="1" applyBorder="1" applyProtection="1"/>
    <xf numFmtId="43" fontId="6" fillId="6" borderId="39" xfId="1" applyFont="1" applyFill="1" applyBorder="1" applyProtection="1"/>
    <xf numFmtId="0" fontId="2" fillId="0" borderId="6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right"/>
    </xf>
    <xf numFmtId="43" fontId="6" fillId="5" borderId="14" xfId="1" applyFont="1" applyFill="1" applyBorder="1" applyAlignment="1" applyProtection="1">
      <alignment horizontal="center"/>
    </xf>
    <xf numFmtId="43" fontId="6" fillId="5" borderId="37" xfId="1" applyFont="1" applyFill="1" applyBorder="1" applyAlignment="1" applyProtection="1">
      <alignment horizontal="center"/>
    </xf>
    <xf numFmtId="43" fontId="6" fillId="5" borderId="68" xfId="1" applyFont="1" applyFill="1" applyBorder="1" applyAlignment="1" applyProtection="1">
      <alignment horizontal="center"/>
    </xf>
    <xf numFmtId="43" fontId="6" fillId="5" borderId="16" xfId="1" applyFont="1" applyFill="1" applyBorder="1" applyAlignment="1" applyProtection="1">
      <alignment horizontal="center"/>
    </xf>
    <xf numFmtId="43" fontId="6" fillId="5" borderId="41" xfId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43" fontId="6" fillId="6" borderId="4" xfId="1" applyFont="1" applyFill="1" applyBorder="1" applyProtection="1"/>
    <xf numFmtId="2" fontId="2" fillId="2" borderId="19" xfId="0" applyNumberFormat="1" applyFont="1" applyFill="1" applyBorder="1" applyAlignment="1">
      <alignment horizontal="center"/>
    </xf>
    <xf numFmtId="43" fontId="2" fillId="2" borderId="38" xfId="1" applyFont="1" applyFill="1" applyBorder="1" applyAlignment="1" applyProtection="1">
      <alignment horizontal="center"/>
    </xf>
    <xf numFmtId="1" fontId="2" fillId="2" borderId="57" xfId="0" applyNumberFormat="1" applyFont="1" applyFill="1" applyBorder="1" applyAlignment="1">
      <alignment horizontal="center"/>
    </xf>
    <xf numFmtId="43" fontId="2" fillId="2" borderId="56" xfId="1" applyFont="1" applyFill="1" applyBorder="1" applyAlignment="1" applyProtection="1">
      <alignment horizontal="center"/>
    </xf>
    <xf numFmtId="43" fontId="2" fillId="2" borderId="43" xfId="1" applyFont="1" applyFill="1" applyBorder="1" applyAlignment="1" applyProtection="1">
      <alignment horizontal="center"/>
    </xf>
    <xf numFmtId="0" fontId="6" fillId="5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3" fontId="3" fillId="5" borderId="16" xfId="1" applyFont="1" applyFill="1" applyBorder="1" applyAlignment="1" applyProtection="1">
      <alignment horizontal="center"/>
    </xf>
    <xf numFmtId="43" fontId="3" fillId="5" borderId="41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/>
    </xf>
    <xf numFmtId="166" fontId="2" fillId="4" borderId="1" xfId="1" applyNumberFormat="1" applyFont="1" applyFill="1" applyBorder="1" applyProtection="1"/>
    <xf numFmtId="164" fontId="6" fillId="6" borderId="1" xfId="0" applyNumberFormat="1" applyFont="1" applyFill="1" applyBorder="1"/>
    <xf numFmtId="43" fontId="3" fillId="5" borderId="37" xfId="1" applyFont="1" applyFill="1" applyBorder="1" applyAlignment="1" applyProtection="1">
      <alignment horizontal="center"/>
    </xf>
    <xf numFmtId="1" fontId="3" fillId="5" borderId="15" xfId="1" applyNumberFormat="1" applyFont="1" applyFill="1" applyBorder="1" applyAlignment="1" applyProtection="1">
      <alignment horizontal="center"/>
    </xf>
    <xf numFmtId="43" fontId="2" fillId="4" borderId="39" xfId="1" applyFont="1" applyFill="1" applyBorder="1" applyAlignment="1" applyProtection="1">
      <alignment horizontal="center"/>
    </xf>
    <xf numFmtId="0" fontId="2" fillId="5" borderId="1" xfId="0" applyFont="1" applyFill="1" applyBorder="1"/>
    <xf numFmtId="0" fontId="3" fillId="5" borderId="26" xfId="0" applyFont="1" applyFill="1" applyBorder="1"/>
    <xf numFmtId="0" fontId="3" fillId="5" borderId="39" xfId="0" applyFont="1" applyFill="1" applyBorder="1"/>
    <xf numFmtId="0" fontId="3" fillId="4" borderId="3" xfId="0" applyFont="1" applyFill="1" applyBorder="1" applyAlignment="1">
      <alignment horizontal="left" indent="3"/>
    </xf>
    <xf numFmtId="0" fontId="3" fillId="4" borderId="2" xfId="0" applyFont="1" applyFill="1" applyBorder="1"/>
    <xf numFmtId="0" fontId="2" fillId="4" borderId="3" xfId="0" applyFont="1" applyFill="1" applyBorder="1" applyAlignment="1">
      <alignment horizontal="center"/>
    </xf>
    <xf numFmtId="43" fontId="3" fillId="4" borderId="26" xfId="1" applyFont="1" applyFill="1" applyBorder="1" applyAlignment="1" applyProtection="1">
      <alignment horizontal="center"/>
    </xf>
    <xf numFmtId="1" fontId="2" fillId="4" borderId="3" xfId="1" applyNumberFormat="1" applyFont="1" applyFill="1" applyBorder="1" applyAlignment="1" applyProtection="1">
      <alignment horizontal="center"/>
    </xf>
    <xf numFmtId="43" fontId="3" fillId="4" borderId="39" xfId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3" fontId="2" fillId="2" borderId="1" xfId="1" applyFont="1" applyFill="1" applyBorder="1" applyAlignment="1" applyProtection="1">
      <alignment horizontal="center"/>
    </xf>
    <xf numFmtId="167" fontId="2" fillId="2" borderId="1" xfId="1" applyNumberFormat="1" applyFont="1" applyFill="1" applyBorder="1" applyAlignment="1" applyProtection="1">
      <alignment horizontal="center"/>
    </xf>
    <xf numFmtId="43" fontId="3" fillId="2" borderId="26" xfId="1" applyFont="1" applyFill="1" applyBorder="1" applyAlignment="1" applyProtection="1">
      <alignment horizontal="center"/>
    </xf>
    <xf numFmtId="1" fontId="2" fillId="2" borderId="3" xfId="1" applyNumberFormat="1" applyFont="1" applyFill="1" applyBorder="1" applyAlignment="1" applyProtection="1">
      <alignment horizontal="center"/>
    </xf>
    <xf numFmtId="43" fontId="3" fillId="2" borderId="39" xfId="1" applyFont="1" applyFill="1" applyBorder="1" applyAlignment="1" applyProtection="1">
      <alignment horizontal="center"/>
    </xf>
    <xf numFmtId="43" fontId="2" fillId="0" borderId="1" xfId="1" applyFont="1" applyFill="1" applyBorder="1" applyAlignment="1" applyProtection="1">
      <alignment horizontal="center"/>
    </xf>
    <xf numFmtId="1" fontId="2" fillId="0" borderId="3" xfId="1" applyNumberFormat="1" applyFont="1" applyFill="1" applyBorder="1" applyAlignment="1" applyProtection="1">
      <alignment horizontal="center"/>
    </xf>
    <xf numFmtId="0" fontId="3" fillId="5" borderId="37" xfId="0" applyFont="1" applyFill="1" applyBorder="1" applyAlignment="1">
      <alignment horizontal="right"/>
    </xf>
    <xf numFmtId="167" fontId="2" fillId="0" borderId="1" xfId="1" applyNumberFormat="1" applyFont="1" applyFill="1" applyBorder="1" applyAlignment="1" applyProtection="1">
      <alignment horizontal="center"/>
    </xf>
    <xf numFmtId="43" fontId="2" fillId="4" borderId="8" xfId="1" applyFont="1" applyFill="1" applyBorder="1" applyAlignment="1" applyProtection="1">
      <alignment horizontal="center"/>
    </xf>
    <xf numFmtId="43" fontId="3" fillId="4" borderId="36" xfId="1" applyFont="1" applyFill="1" applyBorder="1" applyAlignment="1" applyProtection="1">
      <alignment horizontal="center"/>
    </xf>
    <xf numFmtId="43" fontId="2" fillId="4" borderId="27" xfId="1" applyFont="1" applyFill="1" applyBorder="1" applyAlignment="1" applyProtection="1">
      <alignment horizontal="center"/>
    </xf>
    <xf numFmtId="43" fontId="3" fillId="4" borderId="44" xfId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3" fontId="3" fillId="4" borderId="40" xfId="1" applyFont="1" applyFill="1" applyBorder="1" applyAlignment="1" applyProtection="1">
      <alignment horizontal="center"/>
    </xf>
    <xf numFmtId="43" fontId="3" fillId="0" borderId="26" xfId="1" applyFont="1" applyFill="1" applyBorder="1" applyAlignment="1" applyProtection="1">
      <alignment horizontal="center"/>
    </xf>
    <xf numFmtId="43" fontId="3" fillId="0" borderId="39" xfId="1" applyFont="1" applyFill="1" applyBorder="1" applyAlignment="1" applyProtection="1">
      <alignment horizontal="center"/>
    </xf>
    <xf numFmtId="0" fontId="6" fillId="6" borderId="39" xfId="0" applyFont="1" applyFill="1" applyBorder="1"/>
    <xf numFmtId="0" fontId="2" fillId="2" borderId="2" xfId="0" applyFont="1" applyFill="1" applyBorder="1" applyAlignment="1" applyProtection="1">
      <alignment horizontal="left" indent="2"/>
      <protection locked="0"/>
    </xf>
    <xf numFmtId="0" fontId="2" fillId="7" borderId="1" xfId="0" applyFont="1" applyFill="1" applyBorder="1" applyAlignment="1" applyProtection="1">
      <alignment horizontal="left" vertical="top" indent="1"/>
      <protection hidden="1"/>
    </xf>
    <xf numFmtId="0" fontId="2" fillId="2" borderId="45" xfId="0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 vertical="top"/>
      <protection hidden="1"/>
    </xf>
    <xf numFmtId="0" fontId="6" fillId="3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/>
      <protection hidden="1"/>
    </xf>
    <xf numFmtId="165" fontId="6" fillId="3" borderId="1" xfId="0" applyNumberFormat="1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 vertical="top"/>
      <protection hidden="1"/>
    </xf>
    <xf numFmtId="0" fontId="3" fillId="5" borderId="2" xfId="0" applyFont="1" applyFill="1" applyBorder="1" applyAlignment="1" applyProtection="1">
      <alignment horizontal="left" vertical="top"/>
      <protection hidden="1"/>
    </xf>
    <xf numFmtId="0" fontId="3" fillId="5" borderId="45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2" borderId="12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60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center" vertical="top" wrapText="1"/>
    </xf>
    <xf numFmtId="0" fontId="3" fillId="2" borderId="61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59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58" xfId="0" applyFont="1" applyFill="1" applyBorder="1" applyAlignment="1">
      <alignment horizontal="center" vertical="top" wrapText="1"/>
    </xf>
    <xf numFmtId="0" fontId="3" fillId="2" borderId="5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center" vertical="top" wrapTex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 applyProtection="1">
      <protection hidden="1"/>
    </xf>
    <xf numFmtId="0" fontId="3" fillId="0" borderId="63" xfId="0" applyFont="1" applyBorder="1" applyAlignment="1"/>
    <xf numFmtId="0" fontId="3" fillId="0" borderId="64" xfId="0" applyFont="1" applyBorder="1" applyAlignment="1"/>
    <xf numFmtId="0" fontId="3" fillId="2" borderId="64" xfId="0" applyFont="1" applyFill="1" applyBorder="1" applyAlignment="1">
      <alignment horizontal="left"/>
    </xf>
    <xf numFmtId="0" fontId="3" fillId="2" borderId="6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1" xfId="0" applyFont="1" applyBorder="1" applyAlignment="1"/>
    <xf numFmtId="164" fontId="3" fillId="0" borderId="0" xfId="0" applyNumberFormat="1" applyFont="1" applyAlignment="1">
      <alignment horizontal="center"/>
    </xf>
    <xf numFmtId="0" fontId="3" fillId="0" borderId="18" xfId="0" applyFont="1" applyBorder="1" applyAlignment="1"/>
    <xf numFmtId="0" fontId="3" fillId="0" borderId="19" xfId="0" applyFont="1" applyBorder="1" applyAlignment="1"/>
    <xf numFmtId="0" fontId="3" fillId="2" borderId="38" xfId="0" applyFont="1" applyFill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0" fillId="0" borderId="13" xfId="0" applyBorder="1" applyAlignment="1"/>
    <xf numFmtId="0" fontId="0" fillId="0" borderId="67" xfId="0" applyBorder="1" applyAlignment="1"/>
    <xf numFmtId="0" fontId="3" fillId="2" borderId="10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1" fontId="2" fillId="2" borderId="63" xfId="0" applyNumberFormat="1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3" fillId="4" borderId="3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2" fontId="2" fillId="0" borderId="56" xfId="0" applyNumberFormat="1" applyFont="1" applyBorder="1" applyAlignment="1">
      <alignment horizontal="center"/>
    </xf>
    <xf numFmtId="43" fontId="2" fillId="0" borderId="43" xfId="1" applyFont="1" applyFill="1" applyBorder="1" applyAlignment="1" applyProtection="1">
      <alignment horizontal="center"/>
    </xf>
    <xf numFmtId="0" fontId="3" fillId="0" borderId="1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49" xfId="0" applyNumberFormat="1" applyFont="1" applyBorder="1" applyAlignment="1">
      <alignment horizontal="center"/>
    </xf>
    <xf numFmtId="1" fontId="2" fillId="0" borderId="4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43" fontId="2" fillId="0" borderId="42" xfId="1" applyFont="1" applyFill="1" applyBorder="1" applyAlignment="1" applyProtection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56" xfId="0" applyFont="1" applyFill="1" applyBorder="1"/>
    <xf numFmtId="0" fontId="3" fillId="2" borderId="18" xfId="0" applyFont="1" applyFill="1" applyBorder="1"/>
    <xf numFmtId="0" fontId="3" fillId="2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5" borderId="3" xfId="0" applyFont="1" applyFill="1" applyBorder="1" applyAlignment="1">
      <alignment horizontal="left" indent="2"/>
    </xf>
    <xf numFmtId="0" fontId="3" fillId="5" borderId="2" xfId="0" applyFont="1" applyFill="1" applyBorder="1"/>
    <xf numFmtId="1" fontId="2" fillId="5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1" fontId="2" fillId="0" borderId="1" xfId="0" applyNumberFormat="1" applyFont="1" applyBorder="1" applyAlignment="1">
      <alignment horizontal="center"/>
    </xf>
    <xf numFmtId="0" fontId="3" fillId="5" borderId="15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43" fontId="1" fillId="0" borderId="0" xfId="1" applyFont="1" applyProtection="1"/>
    <xf numFmtId="1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4" borderId="3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5" borderId="2" xfId="0" applyFont="1" applyFill="1" applyBorder="1" applyProtection="1">
      <protection locked="0"/>
    </xf>
    <xf numFmtId="0" fontId="3" fillId="5" borderId="3" xfId="0" applyFont="1" applyFill="1" applyBorder="1" applyProtection="1"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K21"/>
  <sheetViews>
    <sheetView zoomScale="90" zoomScaleNormal="90" zoomScaleSheetLayoutView="90" workbookViewId="0">
      <selection activeCell="I10" sqref="I10"/>
    </sheetView>
  </sheetViews>
  <sheetFormatPr defaultColWidth="9.33203125" defaultRowHeight="12.6"/>
  <cols>
    <col min="1" max="1" width="1.83203125" style="72" customWidth="1"/>
    <col min="2" max="2" width="3.6640625" style="72" customWidth="1"/>
    <col min="3" max="3" width="32.33203125" style="72" customWidth="1"/>
    <col min="4" max="4" width="22.5" style="72" customWidth="1"/>
    <col min="5" max="5" width="69" style="72" customWidth="1"/>
    <col min="6" max="6" width="3.6640625" style="72" customWidth="1"/>
    <col min="7" max="7" width="1.83203125" style="72" customWidth="1"/>
    <col min="8" max="8" width="29" style="72" bestFit="1" customWidth="1"/>
    <col min="9" max="9" width="9" style="72" bestFit="1" customWidth="1"/>
    <col min="10" max="10" width="5.33203125" style="72" bestFit="1" customWidth="1"/>
    <col min="11" max="12" width="14.1640625" style="72" bestFit="1" customWidth="1"/>
    <col min="13" max="16384" width="9.33203125" style="72"/>
  </cols>
  <sheetData>
    <row r="1" spans="2:11" ht="12.95" thickBot="1"/>
    <row r="2" spans="2:11" ht="12.95" thickTop="1">
      <c r="B2" s="73"/>
      <c r="C2" s="74"/>
      <c r="D2" s="74"/>
      <c r="E2" s="74"/>
      <c r="F2" s="75"/>
    </row>
    <row r="3" spans="2:11" ht="14.1">
      <c r="B3" s="76"/>
      <c r="C3" s="77" t="s">
        <v>0</v>
      </c>
      <c r="D3" s="202" t="s">
        <v>1</v>
      </c>
      <c r="E3" s="202"/>
      <c r="F3" s="78"/>
    </row>
    <row r="4" spans="2:11" ht="20.100000000000001">
      <c r="B4" s="76"/>
      <c r="C4" s="77" t="s">
        <v>2</v>
      </c>
      <c r="D4" s="203" t="s">
        <v>3</v>
      </c>
      <c r="E4" s="203"/>
      <c r="F4" s="78"/>
      <c r="K4" s="154"/>
    </row>
    <row r="5" spans="2:11" ht="14.1">
      <c r="B5" s="76"/>
      <c r="C5" s="77" t="s">
        <v>4</v>
      </c>
      <c r="D5" s="254" t="s">
        <v>5</v>
      </c>
      <c r="E5" s="254"/>
      <c r="F5" s="78"/>
    </row>
    <row r="6" spans="2:11" ht="14.1">
      <c r="B6" s="76"/>
      <c r="C6" s="77" t="s">
        <v>6</v>
      </c>
      <c r="D6" s="202">
        <v>0.1</v>
      </c>
      <c r="E6" s="202"/>
      <c r="F6" s="78"/>
    </row>
    <row r="7" spans="2:11" ht="14.1">
      <c r="B7" s="76"/>
      <c r="C7" s="77" t="s">
        <v>7</v>
      </c>
      <c r="D7" s="204"/>
      <c r="E7" s="204"/>
      <c r="F7" s="78"/>
    </row>
    <row r="8" spans="2:11" ht="12.95" thickBot="1">
      <c r="B8" s="76"/>
      <c r="F8" s="78"/>
    </row>
    <row r="9" spans="2:11" ht="12.95" thickTop="1">
      <c r="B9" s="73"/>
      <c r="C9" s="74"/>
      <c r="D9" s="74"/>
      <c r="E9" s="74"/>
      <c r="F9" s="75"/>
    </row>
    <row r="10" spans="2:11" ht="12.95">
      <c r="B10" s="76"/>
      <c r="C10" s="206" t="s">
        <v>8</v>
      </c>
      <c r="D10" s="207"/>
      <c r="E10" s="208"/>
      <c r="F10" s="78"/>
    </row>
    <row r="11" spans="2:11">
      <c r="B11" s="76"/>
      <c r="C11" s="79" t="s">
        <v>9</v>
      </c>
      <c r="D11" s="201" t="s">
        <v>10</v>
      </c>
      <c r="E11" s="201"/>
      <c r="F11" s="78"/>
    </row>
    <row r="12" spans="2:11">
      <c r="B12" s="76"/>
      <c r="C12" s="79" t="s">
        <v>11</v>
      </c>
      <c r="D12" s="209" t="s">
        <v>12</v>
      </c>
      <c r="E12" s="210"/>
      <c r="F12" s="78"/>
    </row>
    <row r="13" spans="2:11">
      <c r="B13" s="76"/>
      <c r="C13" s="79" t="s">
        <v>13</v>
      </c>
      <c r="D13" s="209" t="s">
        <v>14</v>
      </c>
      <c r="E13" s="210"/>
      <c r="F13" s="78"/>
    </row>
    <row r="14" spans="2:11">
      <c r="B14" s="76"/>
      <c r="C14" s="79" t="s">
        <v>15</v>
      </c>
      <c r="D14" s="209" t="s">
        <v>16</v>
      </c>
      <c r="E14" s="210"/>
      <c r="F14" s="78"/>
    </row>
    <row r="15" spans="2:11">
      <c r="B15" s="76"/>
      <c r="C15" s="79" t="s">
        <v>17</v>
      </c>
      <c r="D15" s="209" t="s">
        <v>18</v>
      </c>
      <c r="E15" s="210"/>
      <c r="F15" s="78"/>
    </row>
    <row r="16" spans="2:11">
      <c r="B16" s="76"/>
      <c r="C16" s="79" t="s">
        <v>19</v>
      </c>
      <c r="D16" s="201" t="s">
        <v>20</v>
      </c>
      <c r="E16" s="201"/>
      <c r="F16" s="78"/>
    </row>
    <row r="17" spans="2:6">
      <c r="B17" s="76"/>
      <c r="C17" s="79" t="s">
        <v>21</v>
      </c>
      <c r="D17" s="201" t="s">
        <v>22</v>
      </c>
      <c r="E17" s="201"/>
      <c r="F17" s="78"/>
    </row>
    <row r="18" spans="2:6">
      <c r="B18" s="76"/>
      <c r="C18" s="197"/>
      <c r="D18" s="205"/>
      <c r="E18" s="205"/>
      <c r="F18" s="78"/>
    </row>
    <row r="19" spans="2:6">
      <c r="B19" s="76"/>
      <c r="C19" s="79"/>
      <c r="D19" s="201"/>
      <c r="E19" s="201"/>
      <c r="F19" s="78"/>
    </row>
    <row r="20" spans="2:6" ht="12.95" thickBot="1">
      <c r="B20" s="80"/>
      <c r="C20" s="81"/>
      <c r="D20" s="81"/>
      <c r="E20" s="81"/>
      <c r="F20" s="82"/>
    </row>
    <row r="21" spans="2:6" ht="6.75" customHeight="1" thickTop="1">
      <c r="B21" s="74"/>
      <c r="C21" s="83"/>
      <c r="D21" s="83"/>
      <c r="E21" s="83"/>
      <c r="F21" s="74"/>
    </row>
  </sheetData>
  <sheetProtection selectLockedCells="1"/>
  <mergeCells count="15">
    <mergeCell ref="D19:E19"/>
    <mergeCell ref="D3:E3"/>
    <mergeCell ref="D4:E4"/>
    <mergeCell ref="D5:E5"/>
    <mergeCell ref="D6:E6"/>
    <mergeCell ref="D7:E7"/>
    <mergeCell ref="D16:E16"/>
    <mergeCell ref="D17:E17"/>
    <mergeCell ref="D18:E18"/>
    <mergeCell ref="C10:E10"/>
    <mergeCell ref="D11:E11"/>
    <mergeCell ref="D12:E12"/>
    <mergeCell ref="D13:E13"/>
    <mergeCell ref="D14:E14"/>
    <mergeCell ref="D15:E15"/>
  </mergeCells>
  <phoneticPr fontId="0" type="noConversion"/>
  <pageMargins left="0.74803149606299213" right="0.74803149606299213" top="0.51181102362204722" bottom="0.56999999999999995" header="0.31496062992125984" footer="0.27559055118110237"/>
  <pageSetup paperSize="9" scale="88" orientation="portrait" r:id="rId1"/>
  <headerFooter alignWithMargins="0">
    <oddHeader>&amp;LDME-DME Network&amp;RVolume 1A - Appendix G</oddHeader>
    <oddFooter>&amp;LATNS/HO/S41/42/07: &amp;F
25 September 2014&amp;C&amp;A&amp;RPage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2060"/>
  </sheetPr>
  <dimension ref="A1:L34"/>
  <sheetViews>
    <sheetView showGridLines="0" zoomScale="76" zoomScaleNormal="80" workbookViewId="0">
      <selection activeCell="C4" sqref="C4:H4"/>
    </sheetView>
  </sheetViews>
  <sheetFormatPr defaultColWidth="9.33203125" defaultRowHeight="12.6"/>
  <cols>
    <col min="1" max="1" width="17.83203125" style="1" customWidth="1"/>
    <col min="2" max="2" width="53.5" style="2" bestFit="1" customWidth="1"/>
    <col min="3" max="3" width="16.83203125" style="2" customWidth="1"/>
    <col min="4" max="4" width="11.5" style="2" customWidth="1"/>
    <col min="5" max="5" width="22.83203125" style="2" customWidth="1"/>
    <col min="6" max="6" width="25.1640625" customWidth="1"/>
    <col min="7" max="7" width="14.83203125" customWidth="1"/>
    <col min="8" max="8" width="19.6640625" customWidth="1"/>
    <col min="9" max="9" width="12.5" customWidth="1"/>
    <col min="10" max="10" width="21.1640625" style="2" customWidth="1"/>
    <col min="11" max="12" width="20.1640625" customWidth="1"/>
    <col min="13" max="16384" width="9.33203125" style="2"/>
  </cols>
  <sheetData>
    <row r="1" spans="1:12" ht="12.95">
      <c r="A1" s="213" t="s">
        <v>23</v>
      </c>
      <c r="B1" s="213"/>
      <c r="C1"/>
      <c r="D1"/>
      <c r="E1"/>
      <c r="J1"/>
    </row>
    <row r="2" spans="1:12" customFormat="1" ht="13.5" thickBot="1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55" t="s">
        <v>0</v>
      </c>
      <c r="B3" s="256"/>
      <c r="C3" s="257" t="str">
        <f>Instructions!D3</f>
        <v>BIDDER COMPANY NAME</v>
      </c>
      <c r="D3" s="257"/>
      <c r="E3" s="257"/>
      <c r="F3" s="257"/>
      <c r="G3" s="257"/>
      <c r="H3" s="258"/>
      <c r="I3" s="3"/>
      <c r="J3" s="3"/>
      <c r="K3" s="3"/>
      <c r="L3" s="3"/>
    </row>
    <row r="4" spans="1:12" customFormat="1" ht="12.95">
      <c r="A4" s="259" t="s">
        <v>25</v>
      </c>
      <c r="B4" s="260"/>
      <c r="C4" s="220" t="str">
        <f>Instructions!D4</f>
        <v>FAOR TOWER CONSOLES REPLACEMENT</v>
      </c>
      <c r="D4" s="220"/>
      <c r="E4" s="220"/>
      <c r="F4" s="220"/>
      <c r="G4" s="220"/>
      <c r="H4" s="221"/>
      <c r="I4" s="261"/>
      <c r="J4" s="3"/>
      <c r="K4" s="3"/>
      <c r="L4" s="3"/>
    </row>
    <row r="5" spans="1:12" customFormat="1" ht="12.95">
      <c r="A5" s="259" t="s">
        <v>26</v>
      </c>
      <c r="B5" s="260"/>
      <c r="C5" s="220" t="s">
        <v>27</v>
      </c>
      <c r="D5" s="220"/>
      <c r="E5" s="220"/>
      <c r="F5" s="220"/>
      <c r="G5" s="220"/>
      <c r="H5" s="221"/>
      <c r="I5" s="261"/>
      <c r="J5" s="3"/>
      <c r="K5" s="3"/>
      <c r="L5" s="3"/>
    </row>
    <row r="6" spans="1:12" customFormat="1" ht="13.5" thickBot="1">
      <c r="A6" s="262" t="s">
        <v>28</v>
      </c>
      <c r="B6" s="263"/>
      <c r="C6" s="222" t="s">
        <v>29</v>
      </c>
      <c r="D6" s="222"/>
      <c r="E6" s="222"/>
      <c r="F6" s="222"/>
      <c r="G6" s="222"/>
      <c r="H6" s="264"/>
      <c r="I6" s="261"/>
      <c r="J6" s="3"/>
      <c r="K6" s="3"/>
      <c r="L6" s="3"/>
    </row>
    <row r="7" spans="1:12" customFormat="1" ht="12.95">
      <c r="A7" s="255" t="s">
        <v>30</v>
      </c>
      <c r="B7" s="256"/>
      <c r="C7" s="265" t="str">
        <f>Instructions!D5</f>
        <v>FC</v>
      </c>
      <c r="D7" s="265"/>
      <c r="E7" s="265"/>
      <c r="F7" s="265"/>
      <c r="G7" s="265"/>
      <c r="H7" s="266"/>
      <c r="I7" s="261"/>
      <c r="J7" s="3"/>
      <c r="K7" s="3"/>
      <c r="L7" s="3"/>
    </row>
    <row r="8" spans="1:12" customFormat="1" ht="13.5" thickBot="1">
      <c r="A8" s="262" t="s">
        <v>31</v>
      </c>
      <c r="B8" s="263"/>
      <c r="C8" s="267">
        <f>Instructions!D6</f>
        <v>0.1</v>
      </c>
      <c r="D8" s="267"/>
      <c r="E8" s="267"/>
      <c r="F8" s="267"/>
      <c r="G8" s="267"/>
      <c r="H8" s="268"/>
      <c r="I8" s="261"/>
      <c r="J8" s="3"/>
      <c r="K8" s="3"/>
      <c r="L8" s="3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>
      <c r="A10" s="3"/>
      <c r="B10" s="3"/>
      <c r="C10" s="214" t="s">
        <v>32</v>
      </c>
      <c r="D10" s="215"/>
      <c r="E10" s="215"/>
      <c r="F10" s="215"/>
      <c r="G10" s="215"/>
      <c r="H10" s="216"/>
      <c r="I10" s="236" t="s">
        <v>33</v>
      </c>
      <c r="J10" s="215"/>
      <c r="K10" s="237"/>
      <c r="L10" s="211"/>
    </row>
    <row r="11" spans="1:12" customFormat="1" ht="12.95" thickBot="1">
      <c r="A11" s="3"/>
      <c r="B11" s="3"/>
      <c r="C11" s="217"/>
      <c r="D11" s="218"/>
      <c r="E11" s="218"/>
      <c r="F11" s="218"/>
      <c r="G11" s="218"/>
      <c r="H11" s="219"/>
      <c r="I11" s="238"/>
      <c r="J11" s="218"/>
      <c r="K11" s="239"/>
      <c r="L11" s="212"/>
    </row>
    <row r="12" spans="1:12" customFormat="1" ht="12.95">
      <c r="A12" s="233" t="s">
        <v>34</v>
      </c>
      <c r="B12" s="227" t="s">
        <v>35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08" t="s">
        <v>37</v>
      </c>
      <c r="J12" s="224" t="s">
        <v>42</v>
      </c>
      <c r="K12" s="230" t="s">
        <v>43</v>
      </c>
      <c r="L12" s="223" t="s">
        <v>44</v>
      </c>
    </row>
    <row r="13" spans="1:12" customFormat="1" ht="12.95">
      <c r="A13" s="234"/>
      <c r="B13" s="228"/>
      <c r="C13" s="234"/>
      <c r="D13" s="87"/>
      <c r="E13" s="225"/>
      <c r="F13" s="225"/>
      <c r="G13" s="225"/>
      <c r="H13" s="228"/>
      <c r="I13" s="109"/>
      <c r="J13" s="225"/>
      <c r="K13" s="231"/>
      <c r="L13" s="269"/>
    </row>
    <row r="14" spans="1:12" customFormat="1" ht="13.5" thickBot="1">
      <c r="A14" s="235"/>
      <c r="B14" s="229"/>
      <c r="C14" s="235"/>
      <c r="D14" s="110"/>
      <c r="E14" s="226"/>
      <c r="F14" s="226"/>
      <c r="G14" s="226"/>
      <c r="H14" s="229"/>
      <c r="I14" s="111"/>
      <c r="J14" s="226"/>
      <c r="K14" s="232"/>
      <c r="L14" s="270"/>
    </row>
    <row r="15" spans="1:12" customFormat="1" ht="12.95">
      <c r="A15" s="271"/>
      <c r="B15" s="112"/>
      <c r="C15" s="113"/>
      <c r="D15" s="114"/>
      <c r="E15" s="114"/>
      <c r="F15" s="114"/>
      <c r="G15" s="114"/>
      <c r="H15" s="272"/>
      <c r="I15" s="273"/>
      <c r="J15" s="114"/>
      <c r="K15" s="274"/>
      <c r="L15" s="275"/>
    </row>
    <row r="16" spans="1:12" customFormat="1" ht="14.1">
      <c r="A16" s="88" t="s">
        <v>45</v>
      </c>
      <c r="B16" s="89" t="s">
        <v>46</v>
      </c>
      <c r="C16" s="90"/>
      <c r="D16" s="91"/>
      <c r="E16" s="129"/>
      <c r="F16" s="129"/>
      <c r="G16" s="91"/>
      <c r="H16" s="130"/>
      <c r="I16" s="90"/>
      <c r="J16" s="129"/>
      <c r="K16" s="131"/>
      <c r="L16" s="132"/>
    </row>
    <row r="17" spans="1:12" customFormat="1" ht="12.95">
      <c r="A17" s="116" t="s">
        <v>47</v>
      </c>
      <c r="B17" s="117" t="s">
        <v>48</v>
      </c>
      <c r="C17" s="276"/>
      <c r="D17" s="277"/>
      <c r="E17" s="118">
        <f>'G2_1 PMP'!E57</f>
        <v>0</v>
      </c>
      <c r="F17" s="118">
        <f>'G2_1 PMP'!F57</f>
        <v>0</v>
      </c>
      <c r="G17" s="162">
        <f>'G2_1 PMP'!G57</f>
        <v>0.1</v>
      </c>
      <c r="H17" s="119">
        <f>'G2_1 PMP'!H57</f>
        <v>0</v>
      </c>
      <c r="I17" s="120"/>
      <c r="J17" s="118">
        <f>'G2_1 PMP'!J57</f>
        <v>0</v>
      </c>
      <c r="K17" s="121">
        <f>'G2_1 PMP'!K57</f>
        <v>0</v>
      </c>
      <c r="L17" s="122">
        <f>'G2_1 PMP'!L57</f>
        <v>0</v>
      </c>
    </row>
    <row r="18" spans="1:12" customFormat="1" ht="12.95">
      <c r="A18" s="116" t="s">
        <v>49</v>
      </c>
      <c r="B18" s="117" t="s">
        <v>50</v>
      </c>
      <c r="C18" s="276"/>
      <c r="D18" s="277"/>
      <c r="E18" s="118">
        <f>'G2_2 ILS'!E57</f>
        <v>0</v>
      </c>
      <c r="F18" s="118">
        <f>'G2_2 ILS'!F57</f>
        <v>0</v>
      </c>
      <c r="G18" s="118">
        <f>'G2_2 ILS'!G57</f>
        <v>0.1</v>
      </c>
      <c r="H18" s="118">
        <f>'G2_2 ILS'!H57</f>
        <v>0</v>
      </c>
      <c r="I18" s="118"/>
      <c r="J18" s="118">
        <f>'G2_2 ILS'!J57</f>
        <v>0</v>
      </c>
      <c r="K18" s="118">
        <f>'G2_2 ILS'!K57</f>
        <v>0</v>
      </c>
      <c r="L18" s="118">
        <f>'G2_2 ILS'!L57</f>
        <v>0</v>
      </c>
    </row>
    <row r="19" spans="1:12" customFormat="1" ht="13.5" customHeight="1">
      <c r="A19" s="101"/>
      <c r="B19" s="123"/>
      <c r="C19" s="199"/>
      <c r="D19" s="278"/>
      <c r="E19" s="124"/>
      <c r="F19" s="124"/>
      <c r="G19" s="124"/>
      <c r="H19" s="125"/>
      <c r="I19" s="126"/>
      <c r="J19" s="124"/>
      <c r="K19" s="127"/>
      <c r="L19" s="128"/>
    </row>
    <row r="20" spans="1:12" customFormat="1" ht="14.1">
      <c r="A20" s="88" t="s">
        <v>51</v>
      </c>
      <c r="B20" s="89" t="s">
        <v>52</v>
      </c>
      <c r="C20" s="90"/>
      <c r="D20" s="91"/>
      <c r="E20" s="129"/>
      <c r="F20" s="129"/>
      <c r="G20" s="163"/>
      <c r="H20" s="130"/>
      <c r="I20" s="90"/>
      <c r="J20" s="129"/>
      <c r="K20" s="131"/>
      <c r="L20" s="132"/>
    </row>
    <row r="21" spans="1:12" customFormat="1" ht="13.5" customHeight="1">
      <c r="A21" s="116" t="s">
        <v>53</v>
      </c>
      <c r="B21" s="117" t="s">
        <v>54</v>
      </c>
      <c r="C21" s="276"/>
      <c r="D21" s="277"/>
      <c r="E21" s="118">
        <f>'G3_1 Consoles'!E70</f>
        <v>0</v>
      </c>
      <c r="F21" s="118">
        <f>'G3_1 Consoles'!F70</f>
        <v>0</v>
      </c>
      <c r="G21" s="118">
        <f>'G3_1 Consoles'!G70</f>
        <v>0.1</v>
      </c>
      <c r="H21" s="118">
        <f>'G3_1 Consoles'!H70</f>
        <v>0</v>
      </c>
      <c r="I21" s="118"/>
      <c r="J21" s="118">
        <f>'G3_1 Consoles'!J70</f>
        <v>0</v>
      </c>
      <c r="K21" s="118">
        <f>'G3_1 Consoles'!K70</f>
        <v>0</v>
      </c>
      <c r="L21" s="118">
        <f>'G3_1 Consoles'!L70</f>
        <v>0</v>
      </c>
    </row>
    <row r="22" spans="1:12" customFormat="1" ht="13.5" customHeight="1">
      <c r="A22" s="116" t="s">
        <v>55</v>
      </c>
      <c r="B22" s="117" t="s">
        <v>56</v>
      </c>
      <c r="C22" s="276"/>
      <c r="D22" s="277"/>
      <c r="E22" s="118">
        <f>'G3_2 Tower Cab'!E42</f>
        <v>0</v>
      </c>
      <c r="F22" s="118">
        <f>'G3_2 Tower Cab'!F42</f>
        <v>0</v>
      </c>
      <c r="G22" s="118">
        <f>'G3_2 Tower Cab'!G42</f>
        <v>0.1</v>
      </c>
      <c r="H22" s="118">
        <f>'G3_2 Tower Cab'!H42</f>
        <v>0</v>
      </c>
      <c r="I22" s="118"/>
      <c r="J22" s="118">
        <f>'G3_2 Tower Cab'!J42</f>
        <v>0</v>
      </c>
      <c r="K22" s="118">
        <f>'G3_2 Tower Cab'!K42</f>
        <v>0</v>
      </c>
      <c r="L22" s="118">
        <f>'G3_2 Tower Cab'!L42</f>
        <v>0</v>
      </c>
    </row>
    <row r="23" spans="1:12" customFormat="1" ht="13.5" customHeight="1">
      <c r="A23" s="279"/>
      <c r="B23" s="280"/>
      <c r="C23" s="199"/>
      <c r="D23" s="278"/>
      <c r="E23" s="124"/>
      <c r="F23" s="124"/>
      <c r="G23" s="124"/>
      <c r="H23" s="125"/>
      <c r="I23" s="126"/>
      <c r="J23" s="124"/>
      <c r="K23" s="127"/>
      <c r="L23" s="128"/>
    </row>
    <row r="24" spans="1:12" customFormat="1" ht="14.1">
      <c r="A24" s="88" t="s">
        <v>57</v>
      </c>
      <c r="B24" s="89" t="s">
        <v>58</v>
      </c>
      <c r="C24" s="90"/>
      <c r="D24" s="91"/>
      <c r="E24" s="129"/>
      <c r="F24" s="129"/>
      <c r="G24" s="163"/>
      <c r="H24" s="130">
        <f>'G4 Miscellaneous'!H41</f>
        <v>0</v>
      </c>
      <c r="I24" s="90"/>
      <c r="J24" s="129">
        <f>'G4 Miscellaneous'!J41</f>
        <v>0</v>
      </c>
      <c r="K24" s="131">
        <f>'G4 Miscellaneous'!K41</f>
        <v>0</v>
      </c>
      <c r="L24" s="132">
        <f>'G4 Miscellaneous'!L41</f>
        <v>0</v>
      </c>
    </row>
    <row r="25" spans="1:12" customFormat="1" ht="13.5" customHeight="1">
      <c r="A25" s="279"/>
      <c r="B25" s="117"/>
      <c r="C25" s="117"/>
      <c r="D25" s="117"/>
      <c r="E25" s="118">
        <f>'G4 Miscellaneous'!E41</f>
        <v>0</v>
      </c>
      <c r="F25" s="118">
        <f>'G4 Miscellaneous'!F41</f>
        <v>0</v>
      </c>
      <c r="G25" s="118">
        <f>'G4 Miscellaneous'!G41</f>
        <v>0.1</v>
      </c>
      <c r="H25" s="118">
        <f>'G4 Miscellaneous'!H41</f>
        <v>0</v>
      </c>
      <c r="I25" s="118"/>
      <c r="J25" s="118">
        <f>'G4 Miscellaneous'!J41</f>
        <v>0</v>
      </c>
      <c r="K25" s="118">
        <f>'G4 Miscellaneous'!K41</f>
        <v>0</v>
      </c>
      <c r="L25" s="118">
        <f>'G4 Miscellaneous'!L41</f>
        <v>0</v>
      </c>
    </row>
    <row r="26" spans="1:12" customFormat="1" ht="13.5" thickBot="1">
      <c r="A26" s="281"/>
      <c r="B26" s="133"/>
      <c r="C26" s="134"/>
      <c r="D26" s="135"/>
      <c r="E26" s="282"/>
      <c r="F26" s="282"/>
      <c r="G26" s="282"/>
      <c r="H26" s="283"/>
      <c r="I26" s="284"/>
      <c r="J26" s="282"/>
      <c r="K26" s="285"/>
      <c r="L26" s="286"/>
    </row>
    <row r="27" spans="1:12" customFormat="1" ht="14.45" thickBot="1">
      <c r="A27" s="136"/>
      <c r="B27" s="137" t="s">
        <v>59</v>
      </c>
      <c r="C27" s="138"/>
      <c r="D27" s="139"/>
      <c r="E27" s="139">
        <f>SUM(E15:E26)</f>
        <v>0</v>
      </c>
      <c r="F27" s="139">
        <f>SUM(F15:F26)</f>
        <v>0</v>
      </c>
      <c r="G27" s="139"/>
      <c r="H27" s="140">
        <f>SUM(H15:H26)</f>
        <v>0</v>
      </c>
      <c r="I27" s="141"/>
      <c r="J27" s="139">
        <f>SUM(J15:J26)</f>
        <v>0</v>
      </c>
      <c r="K27" s="142">
        <f>SUM(K15:K26)</f>
        <v>0</v>
      </c>
      <c r="L27" s="143">
        <f>SUM(L15:L26)</f>
        <v>0</v>
      </c>
    </row>
    <row r="28" spans="1:12" customFormat="1" ht="12.95">
      <c r="A28" s="287"/>
      <c r="B28" s="144"/>
      <c r="C28" s="145"/>
      <c r="D28" s="146"/>
      <c r="E28" s="288"/>
      <c r="F28" s="288"/>
      <c r="G28" s="288"/>
      <c r="H28" s="289"/>
      <c r="I28" s="290"/>
      <c r="J28" s="288"/>
      <c r="K28" s="291"/>
      <c r="L28" s="292"/>
    </row>
    <row r="29" spans="1:12" customFormat="1" ht="14.1">
      <c r="A29" s="88" t="s">
        <v>60</v>
      </c>
      <c r="B29" s="89" t="s">
        <v>61</v>
      </c>
      <c r="C29" s="90"/>
      <c r="D29" s="91"/>
      <c r="E29" s="129"/>
      <c r="F29" s="129"/>
      <c r="G29" s="163"/>
      <c r="H29" s="130">
        <f>'G5 Options'!H$61</f>
        <v>0</v>
      </c>
      <c r="I29" s="147"/>
      <c r="J29" s="129">
        <f>'G5 Options'!J$61</f>
        <v>0</v>
      </c>
      <c r="K29" s="131">
        <f>'G5 Options'!K$61</f>
        <v>0</v>
      </c>
      <c r="L29" s="132">
        <f>'G5 Options'!L$61</f>
        <v>0</v>
      </c>
    </row>
    <row r="30" spans="1:12" customFormat="1" ht="12.95">
      <c r="A30" s="279"/>
      <c r="B30" s="117"/>
      <c r="C30" s="117"/>
      <c r="D30" s="117"/>
      <c r="E30" s="118">
        <f>'G5 Options'!E$61</f>
        <v>0</v>
      </c>
      <c r="F30" s="118">
        <f>'G5 Options'!F$61</f>
        <v>0</v>
      </c>
      <c r="G30" s="118">
        <f>'G5 Options'!G$61</f>
        <v>0.1</v>
      </c>
      <c r="H30" s="118">
        <f>'G5 Options'!H$61</f>
        <v>0</v>
      </c>
      <c r="I30" s="118">
        <f>'G5 Options'!I$61</f>
        <v>0</v>
      </c>
      <c r="J30" s="118">
        <f>'G5 Options'!J$61</f>
        <v>0</v>
      </c>
      <c r="K30" s="118">
        <f>'G5 Options'!K$61</f>
        <v>0</v>
      </c>
      <c r="L30" s="118">
        <f>'G5 Options'!L$61</f>
        <v>0</v>
      </c>
    </row>
    <row r="31" spans="1:12" customFormat="1" ht="13.5" thickBot="1">
      <c r="A31" s="293"/>
      <c r="B31" s="294"/>
      <c r="C31" s="295"/>
      <c r="D31" s="296"/>
      <c r="E31" s="148"/>
      <c r="F31" s="148"/>
      <c r="G31" s="148"/>
      <c r="H31" s="149"/>
      <c r="I31" s="150"/>
      <c r="J31" s="148"/>
      <c r="K31" s="151"/>
      <c r="L31" s="152"/>
    </row>
    <row r="32" spans="1:12" customFormat="1" ht="13.5" thickBot="1">
      <c r="A32" s="293"/>
      <c r="B32" s="294"/>
      <c r="C32" s="295"/>
      <c r="D32" s="296"/>
      <c r="E32" s="148"/>
      <c r="F32" s="148"/>
      <c r="G32" s="148"/>
      <c r="H32" s="149"/>
      <c r="I32" s="150"/>
      <c r="J32" s="148"/>
      <c r="K32" s="151"/>
      <c r="L32" s="152"/>
    </row>
    <row r="33" spans="1:12" customFormat="1" ht="14.45" thickBot="1">
      <c r="A33" s="136"/>
      <c r="B33" s="137" t="s">
        <v>62</v>
      </c>
      <c r="C33" s="138"/>
      <c r="D33" s="153"/>
      <c r="E33" s="139">
        <f>E29+E27</f>
        <v>0</v>
      </c>
      <c r="F33" s="139">
        <f>F29+F27</f>
        <v>0</v>
      </c>
      <c r="G33" s="139"/>
      <c r="H33" s="140">
        <f>H29+H27</f>
        <v>0</v>
      </c>
      <c r="I33" s="141"/>
      <c r="J33" s="139">
        <f>J29+J27</f>
        <v>0</v>
      </c>
      <c r="K33" s="142">
        <f>K29+K27</f>
        <v>0</v>
      </c>
      <c r="L33" s="143">
        <f>L29+L27</f>
        <v>0</v>
      </c>
    </row>
    <row r="34" spans="1:12" customFormat="1">
      <c r="A34" s="1"/>
      <c r="B34" s="5"/>
      <c r="C34" s="5"/>
      <c r="D34" s="5"/>
      <c r="E34" s="5"/>
      <c r="F34" s="1"/>
      <c r="G34" s="1"/>
      <c r="H34" s="1"/>
      <c r="I34" s="1"/>
      <c r="J34" s="1"/>
      <c r="K34" s="1"/>
      <c r="L34" s="1"/>
    </row>
  </sheetData>
  <sheetProtection selectLockedCells="1"/>
  <mergeCells count="27">
    <mergeCell ref="B12:B14"/>
    <mergeCell ref="A12:A14"/>
    <mergeCell ref="C12:C14"/>
    <mergeCell ref="G12:G14"/>
    <mergeCell ref="I10:K11"/>
    <mergeCell ref="L12:L14"/>
    <mergeCell ref="E12:E14"/>
    <mergeCell ref="F12:F14"/>
    <mergeCell ref="H12:H14"/>
    <mergeCell ref="J12:J14"/>
    <mergeCell ref="K12:K14"/>
    <mergeCell ref="L10:L11"/>
    <mergeCell ref="A1:B1"/>
    <mergeCell ref="A2:B2"/>
    <mergeCell ref="C10:H11"/>
    <mergeCell ref="A3:B3"/>
    <mergeCell ref="A4:B4"/>
    <mergeCell ref="A5:B5"/>
    <mergeCell ref="A8:B8"/>
    <mergeCell ref="C3:H3"/>
    <mergeCell ref="C4:H4"/>
    <mergeCell ref="C5:H5"/>
    <mergeCell ref="C6:H6"/>
    <mergeCell ref="C7:H7"/>
    <mergeCell ref="C8:H8"/>
    <mergeCell ref="A6:B6"/>
    <mergeCell ref="A7:B7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104"/>
  <sheetViews>
    <sheetView showGridLines="0" topLeftCell="A28" zoomScale="70" zoomScaleNormal="70" workbookViewId="0">
      <selection activeCell="B39" sqref="B39"/>
    </sheetView>
  </sheetViews>
  <sheetFormatPr defaultColWidth="9.33203125" defaultRowHeight="9.9499999999999993"/>
  <cols>
    <col min="1" max="1" width="20.5" style="2" customWidth="1"/>
    <col min="2" max="2" width="50.83203125" style="2" customWidth="1"/>
    <col min="3" max="3" width="15.83203125" style="2" customWidth="1"/>
    <col min="4" max="4" width="13.83203125" style="2" customWidth="1"/>
    <col min="5" max="5" width="14.83203125" style="2" customWidth="1"/>
    <col min="6" max="7" width="14.83203125" customWidth="1"/>
    <col min="8" max="8" width="15.83203125" customWidth="1"/>
    <col min="9" max="9" width="10" customWidth="1"/>
    <col min="10" max="10" width="14.83203125" style="2" customWidth="1"/>
    <col min="11" max="11" width="15.83203125" customWidth="1"/>
    <col min="12" max="12" width="17.83203125" customWidth="1"/>
    <col min="13" max="16384" width="9.33203125" style="2"/>
  </cols>
  <sheetData>
    <row r="1" spans="1:12" ht="12.95">
      <c r="A1" s="213" t="s">
        <v>63</v>
      </c>
      <c r="B1" s="213"/>
      <c r="C1"/>
      <c r="D1"/>
      <c r="E1"/>
      <c r="J1"/>
    </row>
    <row r="2" spans="1:12" customFormat="1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2" customFormat="1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2" customFormat="1" ht="12.95">
      <c r="A5" s="200" t="s">
        <v>26</v>
      </c>
      <c r="B5" s="161" t="s">
        <v>47</v>
      </c>
      <c r="C5" s="297"/>
      <c r="D5" s="297"/>
      <c r="E5" s="3"/>
      <c r="F5" s="3"/>
      <c r="G5" s="3"/>
      <c r="H5" s="3"/>
      <c r="I5" s="3"/>
      <c r="J5" s="3"/>
      <c r="K5" s="3"/>
      <c r="L5" s="3"/>
    </row>
    <row r="6" spans="1:12" customFormat="1" ht="12.95">
      <c r="A6" s="200" t="s">
        <v>28</v>
      </c>
      <c r="B6" s="161" t="s">
        <v>48</v>
      </c>
      <c r="C6" s="297"/>
      <c r="D6" s="297"/>
      <c r="E6" s="3"/>
      <c r="F6" s="3"/>
      <c r="G6" s="3"/>
      <c r="H6" s="3"/>
      <c r="I6" s="3"/>
      <c r="J6" s="3"/>
      <c r="K6" s="3"/>
      <c r="L6" s="3"/>
    </row>
    <row r="7" spans="1:12" customFormat="1" ht="12.95">
      <c r="A7" s="200" t="s">
        <v>30</v>
      </c>
      <c r="B7" s="298" t="str">
        <f>Instructions!D5</f>
        <v>FC</v>
      </c>
      <c r="C7" s="297"/>
      <c r="D7" s="297"/>
      <c r="E7" s="3"/>
      <c r="F7" s="3"/>
      <c r="G7" s="3"/>
      <c r="H7" s="3"/>
      <c r="I7" s="3"/>
      <c r="J7" s="3"/>
      <c r="K7" s="3"/>
      <c r="L7" s="3"/>
    </row>
    <row r="8" spans="1:12" customFormat="1" ht="12.95">
      <c r="A8" s="200" t="s">
        <v>31</v>
      </c>
      <c r="B8" s="298">
        <f>Instructions!D6</f>
        <v>0.1</v>
      </c>
      <c r="C8" s="297"/>
      <c r="D8" s="297"/>
      <c r="E8" s="3"/>
      <c r="F8" s="16"/>
      <c r="G8" s="16"/>
      <c r="H8" s="261"/>
      <c r="I8" s="261"/>
      <c r="J8" s="3"/>
      <c r="K8" s="3"/>
      <c r="L8" s="3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 ht="12.6">
      <c r="A10" s="3"/>
      <c r="B10" s="3"/>
      <c r="C10" s="214" t="s">
        <v>32</v>
      </c>
      <c r="D10" s="215"/>
      <c r="E10" s="215"/>
      <c r="F10" s="215"/>
      <c r="G10" s="215"/>
      <c r="H10" s="216"/>
      <c r="I10" s="214" t="s">
        <v>33</v>
      </c>
      <c r="J10" s="215"/>
      <c r="K10" s="216"/>
      <c r="L10" s="84"/>
    </row>
    <row r="11" spans="1:12" customFormat="1" ht="12.95" thickBot="1">
      <c r="A11" s="3"/>
      <c r="B11" s="3"/>
      <c r="C11" s="217"/>
      <c r="D11" s="218"/>
      <c r="E11" s="218"/>
      <c r="F11" s="218"/>
      <c r="G11" s="218"/>
      <c r="H11" s="219"/>
      <c r="I11" s="217"/>
      <c r="J11" s="218"/>
      <c r="K11" s="219"/>
      <c r="L11" s="85"/>
    </row>
    <row r="12" spans="1:12" customFormat="1" ht="26.1">
      <c r="A12" s="233" t="s">
        <v>34</v>
      </c>
      <c r="B12" s="227" t="s">
        <v>35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43" t="s">
        <v>44</v>
      </c>
    </row>
    <row r="13" spans="1:12" customFormat="1" ht="12.95">
      <c r="A13" s="234"/>
      <c r="B13" s="228"/>
      <c r="C13" s="234"/>
      <c r="D13" s="87"/>
      <c r="E13" s="225"/>
      <c r="F13" s="225"/>
      <c r="G13" s="225"/>
      <c r="H13" s="228"/>
      <c r="I13" s="156"/>
      <c r="J13" s="225"/>
      <c r="K13" s="228"/>
      <c r="L13" s="223"/>
    </row>
    <row r="14" spans="1:12" customFormat="1" ht="12.95">
      <c r="A14" s="241"/>
      <c r="B14" s="240"/>
      <c r="C14" s="241"/>
      <c r="D14" s="158"/>
      <c r="E14" s="242"/>
      <c r="F14" s="242"/>
      <c r="G14" s="242"/>
      <c r="H14" s="240"/>
      <c r="I14" s="157"/>
      <c r="J14" s="242"/>
      <c r="K14" s="240"/>
      <c r="L14" s="244"/>
    </row>
    <row r="15" spans="1:12" customFormat="1" ht="12.95">
      <c r="A15" s="299" t="str">
        <f>B5</f>
        <v>G2.1</v>
      </c>
      <c r="B15" s="300" t="str">
        <f>B6</f>
        <v>Project Management</v>
      </c>
      <c r="C15" s="94"/>
      <c r="D15" s="301"/>
      <c r="E15" s="167"/>
      <c r="F15" s="167"/>
      <c r="G15" s="167"/>
      <c r="H15" s="168"/>
      <c r="I15" s="115"/>
      <c r="J15" s="167"/>
      <c r="K15" s="168"/>
      <c r="L15" s="169"/>
    </row>
    <row r="16" spans="1:12" customFormat="1" ht="24.95">
      <c r="A16" s="176"/>
      <c r="B16" s="177" t="s">
        <v>65</v>
      </c>
      <c r="C16" s="302"/>
      <c r="D16" s="303"/>
      <c r="E16" s="178"/>
      <c r="F16" s="178"/>
      <c r="G16" s="179"/>
      <c r="H16" s="180"/>
      <c r="I16" s="181"/>
      <c r="J16" s="178"/>
      <c r="K16" s="180"/>
      <c r="L16" s="182"/>
    </row>
    <row r="17" spans="1:12" customFormat="1" ht="12.95">
      <c r="A17" s="304"/>
      <c r="B17" s="8"/>
      <c r="C17" s="305"/>
      <c r="D17" s="306"/>
      <c r="E17" s="183"/>
      <c r="F17" s="178"/>
      <c r="G17" s="179"/>
      <c r="H17" s="180"/>
      <c r="I17" s="184"/>
      <c r="J17" s="183"/>
      <c r="K17" s="180"/>
      <c r="L17" s="182"/>
    </row>
    <row r="18" spans="1:12" customFormat="1" ht="12.95">
      <c r="A18" s="170" t="s">
        <v>66</v>
      </c>
      <c r="B18" s="171" t="s">
        <v>67</v>
      </c>
      <c r="C18" s="172"/>
      <c r="D18" s="277"/>
      <c r="E18" s="46"/>
      <c r="F18" s="46"/>
      <c r="G18" s="47"/>
      <c r="H18" s="173"/>
      <c r="I18" s="174"/>
      <c r="J18" s="46"/>
      <c r="K18" s="173"/>
      <c r="L18" s="175"/>
    </row>
    <row r="19" spans="1:12" customFormat="1" ht="12.6">
      <c r="A19" s="19"/>
      <c r="B19" s="20" t="s">
        <v>68</v>
      </c>
      <c r="C19" s="10" t="str">
        <f t="shared" ref="C19:C29" si="0">$B$7</f>
        <v>FC</v>
      </c>
      <c r="D19" s="60"/>
      <c r="E19" s="6"/>
      <c r="F19" s="46">
        <f t="shared" ref="F19:F31" si="1">D19*E19</f>
        <v>0</v>
      </c>
      <c r="G19" s="47">
        <f t="shared" ref="G19:G29" si="2">$B$8</f>
        <v>0.1</v>
      </c>
      <c r="H19" s="66">
        <f t="shared" ref="H19:H29" si="3">IF(G19&lt;&gt;0,F19/G19,0)</f>
        <v>0</v>
      </c>
      <c r="I19" s="29">
        <v>1</v>
      </c>
      <c r="J19" s="6"/>
      <c r="K19" s="66">
        <f t="shared" ref="K19:K29" si="4">I19*J19</f>
        <v>0</v>
      </c>
      <c r="L19" s="166">
        <f t="shared" ref="L19:L29" si="5">IF(OR(J19&gt;0,H19&gt;0),H19+K19,0)</f>
        <v>0</v>
      </c>
    </row>
    <row r="20" spans="1:12" customFormat="1" ht="12.6">
      <c r="A20" s="19"/>
      <c r="B20" s="20" t="s">
        <v>69</v>
      </c>
      <c r="C20" s="10" t="str">
        <f t="shared" si="0"/>
        <v>FC</v>
      </c>
      <c r="D20" s="60"/>
      <c r="E20" s="6"/>
      <c r="F20" s="46">
        <f t="shared" si="1"/>
        <v>0</v>
      </c>
      <c r="G20" s="47">
        <f t="shared" si="2"/>
        <v>0.1</v>
      </c>
      <c r="H20" s="66">
        <f t="shared" si="3"/>
        <v>0</v>
      </c>
      <c r="I20" s="29"/>
      <c r="J20" s="6"/>
      <c r="K20" s="66">
        <f t="shared" si="4"/>
        <v>0</v>
      </c>
      <c r="L20" s="166">
        <f t="shared" si="5"/>
        <v>0</v>
      </c>
    </row>
    <row r="21" spans="1:12" customFormat="1" ht="12.6">
      <c r="A21" s="19"/>
      <c r="B21" s="20" t="s">
        <v>70</v>
      </c>
      <c r="C21" s="10" t="str">
        <f t="shared" si="0"/>
        <v>FC</v>
      </c>
      <c r="D21" s="60"/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66">
        <f t="shared" si="5"/>
        <v>0</v>
      </c>
    </row>
    <row r="22" spans="1:12" customFormat="1" ht="12.6">
      <c r="A22" s="19"/>
      <c r="B22" s="20" t="s">
        <v>71</v>
      </c>
      <c r="C22" s="10" t="str">
        <f t="shared" si="0"/>
        <v>FC</v>
      </c>
      <c r="D22" s="60"/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66">
        <f t="shared" si="5"/>
        <v>0</v>
      </c>
    </row>
    <row r="23" spans="1:12" customFormat="1" ht="12.6">
      <c r="A23" s="19"/>
      <c r="B23" s="20" t="s">
        <v>72</v>
      </c>
      <c r="C23" s="10" t="str">
        <f t="shared" si="0"/>
        <v>FC</v>
      </c>
      <c r="D23" s="60"/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66">
        <f t="shared" si="5"/>
        <v>0</v>
      </c>
    </row>
    <row r="24" spans="1:12" customFormat="1" ht="12.6">
      <c r="A24" s="19"/>
      <c r="B24" s="20" t="s">
        <v>73</v>
      </c>
      <c r="C24" s="10" t="str">
        <f t="shared" si="0"/>
        <v>FC</v>
      </c>
      <c r="D24" s="60"/>
      <c r="E24" s="6"/>
      <c r="F24" s="46">
        <f t="shared" si="1"/>
        <v>0</v>
      </c>
      <c r="G24" s="47">
        <f t="shared" si="2"/>
        <v>0.1</v>
      </c>
      <c r="H24" s="66">
        <f t="shared" si="3"/>
        <v>0</v>
      </c>
      <c r="I24" s="29"/>
      <c r="J24" s="6"/>
      <c r="K24" s="66">
        <f t="shared" si="4"/>
        <v>0</v>
      </c>
      <c r="L24" s="166">
        <f t="shared" si="5"/>
        <v>0</v>
      </c>
    </row>
    <row r="25" spans="1:12" customFormat="1" ht="12.6">
      <c r="A25" s="19"/>
      <c r="B25" s="20" t="s">
        <v>74</v>
      </c>
      <c r="C25" s="10" t="str">
        <f t="shared" si="0"/>
        <v>FC</v>
      </c>
      <c r="D25" s="60"/>
      <c r="E25" s="6"/>
      <c r="F25" s="46">
        <f t="shared" si="1"/>
        <v>0</v>
      </c>
      <c r="G25" s="47">
        <f t="shared" si="2"/>
        <v>0.1</v>
      </c>
      <c r="H25" s="66">
        <f t="shared" si="3"/>
        <v>0</v>
      </c>
      <c r="I25" s="29"/>
      <c r="J25" s="6"/>
      <c r="K25" s="66">
        <f t="shared" si="4"/>
        <v>0</v>
      </c>
      <c r="L25" s="166">
        <f t="shared" si="5"/>
        <v>0</v>
      </c>
    </row>
    <row r="26" spans="1:12" customFormat="1" ht="12.6">
      <c r="A26" s="19"/>
      <c r="B26" s="20" t="s">
        <v>75</v>
      </c>
      <c r="C26" s="10" t="str">
        <f t="shared" si="0"/>
        <v>FC</v>
      </c>
      <c r="D26" s="60"/>
      <c r="E26" s="6"/>
      <c r="F26" s="46">
        <f t="shared" si="1"/>
        <v>0</v>
      </c>
      <c r="G26" s="47">
        <f t="shared" si="2"/>
        <v>0.1</v>
      </c>
      <c r="H26" s="66">
        <f t="shared" si="3"/>
        <v>0</v>
      </c>
      <c r="I26" s="29"/>
      <c r="J26" s="6"/>
      <c r="K26" s="66">
        <f t="shared" si="4"/>
        <v>0</v>
      </c>
      <c r="L26" s="166">
        <f t="shared" si="5"/>
        <v>0</v>
      </c>
    </row>
    <row r="27" spans="1:12" customFormat="1" ht="12.6">
      <c r="A27" s="19"/>
      <c r="B27" s="20" t="s">
        <v>76</v>
      </c>
      <c r="C27" s="10" t="str">
        <f t="shared" si="0"/>
        <v>FC</v>
      </c>
      <c r="D27" s="60"/>
      <c r="E27" s="6"/>
      <c r="F27" s="46">
        <f t="shared" si="1"/>
        <v>0</v>
      </c>
      <c r="G27" s="47">
        <f t="shared" si="2"/>
        <v>0.1</v>
      </c>
      <c r="H27" s="66">
        <f t="shared" si="3"/>
        <v>0</v>
      </c>
      <c r="I27" s="29"/>
      <c r="J27" s="6"/>
      <c r="K27" s="66">
        <f t="shared" si="4"/>
        <v>0</v>
      </c>
      <c r="L27" s="166">
        <f t="shared" si="5"/>
        <v>0</v>
      </c>
    </row>
    <row r="28" spans="1:12" customFormat="1" ht="12.6">
      <c r="A28" s="19"/>
      <c r="B28" s="20" t="s">
        <v>77</v>
      </c>
      <c r="C28" s="10" t="str">
        <f t="shared" si="0"/>
        <v>FC</v>
      </c>
      <c r="D28" s="60"/>
      <c r="E28" s="6"/>
      <c r="F28" s="46">
        <f t="shared" ref="F28" si="6">D28*E28</f>
        <v>0</v>
      </c>
      <c r="G28" s="47">
        <f t="shared" si="2"/>
        <v>0.1</v>
      </c>
      <c r="H28" s="66">
        <f t="shared" ref="H28" si="7">IF(G28&lt;&gt;0,F28/G28,0)</f>
        <v>0</v>
      </c>
      <c r="I28" s="29"/>
      <c r="J28" s="6"/>
      <c r="K28" s="66">
        <f t="shared" ref="K28" si="8">I28*J28</f>
        <v>0</v>
      </c>
      <c r="L28" s="166">
        <f t="shared" ref="L28" si="9">IF(OR(J28&gt;0,H28&gt;0),H28+K28,0)</f>
        <v>0</v>
      </c>
    </row>
    <row r="29" spans="1:12" customFormat="1" ht="12.6">
      <c r="A29" s="10"/>
      <c r="B29" s="11"/>
      <c r="C29" s="10" t="str">
        <f t="shared" si="0"/>
        <v>FC</v>
      </c>
      <c r="D29" s="60"/>
      <c r="E29" s="6"/>
      <c r="F29" s="46">
        <f t="shared" si="1"/>
        <v>0</v>
      </c>
      <c r="G29" s="47">
        <f t="shared" si="2"/>
        <v>0.1</v>
      </c>
      <c r="H29" s="66">
        <f t="shared" si="3"/>
        <v>0</v>
      </c>
      <c r="I29" s="29"/>
      <c r="J29" s="6"/>
      <c r="K29" s="66">
        <f t="shared" si="4"/>
        <v>0</v>
      </c>
      <c r="L29" s="166">
        <f t="shared" si="5"/>
        <v>0</v>
      </c>
    </row>
    <row r="30" spans="1:12" customFormat="1" ht="12.6">
      <c r="A30" s="10"/>
      <c r="B30" s="11"/>
      <c r="C30" s="10"/>
      <c r="D30" s="60"/>
      <c r="E30" s="6"/>
      <c r="F30" s="46"/>
      <c r="G30" s="47"/>
      <c r="H30" s="66"/>
      <c r="I30" s="29"/>
      <c r="J30" s="6"/>
      <c r="K30" s="66"/>
      <c r="L30" s="166"/>
    </row>
    <row r="31" spans="1:12" customFormat="1" ht="12.95">
      <c r="A31" s="45" t="s">
        <v>78</v>
      </c>
      <c r="B31" s="40" t="s">
        <v>79</v>
      </c>
      <c r="C31" s="41"/>
      <c r="D31" s="59"/>
      <c r="E31" s="42"/>
      <c r="F31" s="46">
        <f t="shared" si="1"/>
        <v>0</v>
      </c>
      <c r="G31" s="47"/>
      <c r="H31" s="66"/>
      <c r="I31" s="44"/>
      <c r="J31" s="42"/>
      <c r="K31" s="66"/>
      <c r="L31" s="166"/>
    </row>
    <row r="32" spans="1:12" customFormat="1" ht="12.6">
      <c r="A32" s="19"/>
      <c r="B32" s="20" t="s">
        <v>80</v>
      </c>
      <c r="C32" s="10" t="str">
        <f t="shared" ref="C32:C39" si="10">$B$7</f>
        <v>FC</v>
      </c>
      <c r="D32" s="60"/>
      <c r="E32" s="6"/>
      <c r="F32" s="46">
        <f>D32*E32</f>
        <v>0</v>
      </c>
      <c r="G32" s="47">
        <f t="shared" ref="G32:G39" si="11">$B$8</f>
        <v>0.1</v>
      </c>
      <c r="H32" s="66">
        <f>IF(G32&lt;&gt;0,F32/G32,0)</f>
        <v>0</v>
      </c>
      <c r="I32" s="29"/>
      <c r="J32" s="6"/>
      <c r="K32" s="66">
        <f>I32*J32</f>
        <v>0</v>
      </c>
      <c r="L32" s="166">
        <f>IF(OR(J32&gt;0,H32&gt;0),H32+K32,0)</f>
        <v>0</v>
      </c>
    </row>
    <row r="33" spans="1:12" customFormat="1" ht="12.6">
      <c r="A33" s="19"/>
      <c r="B33" s="20" t="s">
        <v>81</v>
      </c>
      <c r="C33" s="10" t="str">
        <f t="shared" si="10"/>
        <v>FC</v>
      </c>
      <c r="D33" s="60"/>
      <c r="E33" s="6"/>
      <c r="F33" s="46">
        <f>D33*E33</f>
        <v>0</v>
      </c>
      <c r="G33" s="47">
        <f t="shared" si="11"/>
        <v>0.1</v>
      </c>
      <c r="H33" s="66">
        <f>IF(G33&lt;&gt;0,F33/G33,0)</f>
        <v>0</v>
      </c>
      <c r="I33" s="29"/>
      <c r="J33" s="6"/>
      <c r="K33" s="66">
        <f>I33*J33</f>
        <v>0</v>
      </c>
      <c r="L33" s="166">
        <f>IF(OR(J33&gt;0,H33&gt;0),H33+K33,0)</f>
        <v>0</v>
      </c>
    </row>
    <row r="34" spans="1:12" customFormat="1" ht="12.6">
      <c r="A34" s="19"/>
      <c r="B34" s="20" t="s">
        <v>82</v>
      </c>
      <c r="C34" s="10" t="str">
        <f t="shared" si="10"/>
        <v>FC</v>
      </c>
      <c r="D34" s="60"/>
      <c r="E34" s="6"/>
      <c r="F34" s="46">
        <f>D34*E34</f>
        <v>0</v>
      </c>
      <c r="G34" s="47">
        <f t="shared" si="11"/>
        <v>0.1</v>
      </c>
      <c r="H34" s="66">
        <f>IF(G34&lt;&gt;0,F34/G34,0)</f>
        <v>0</v>
      </c>
      <c r="I34" s="29"/>
      <c r="J34" s="6"/>
      <c r="K34" s="66">
        <f>I34*J34</f>
        <v>0</v>
      </c>
      <c r="L34" s="166">
        <f>IF(OR(J34&gt;0,H34&gt;0),H34+K34,0)</f>
        <v>0</v>
      </c>
    </row>
    <row r="35" spans="1:12" customFormat="1" ht="12.6">
      <c r="A35" s="10"/>
      <c r="B35" s="11"/>
      <c r="C35" s="10" t="str">
        <f t="shared" si="10"/>
        <v>FC</v>
      </c>
      <c r="D35" s="60"/>
      <c r="E35" s="6"/>
      <c r="F35" s="46">
        <f t="shared" ref="F35:F41" si="12">D35*E35</f>
        <v>0</v>
      </c>
      <c r="G35" s="47">
        <f t="shared" si="11"/>
        <v>0.1</v>
      </c>
      <c r="H35" s="66">
        <f t="shared" ref="H35:H39" si="13">IF(G35&lt;&gt;0,F35/G35,0)</f>
        <v>0</v>
      </c>
      <c r="I35" s="29"/>
      <c r="J35" s="6"/>
      <c r="K35" s="66">
        <f t="shared" ref="K35:K39" si="14">I35*J35</f>
        <v>0</v>
      </c>
      <c r="L35" s="166">
        <f t="shared" ref="L35:L39" si="15">IF(OR(J35&gt;0,H35&gt;0),H35+K35,0)</f>
        <v>0</v>
      </c>
    </row>
    <row r="36" spans="1:12" customFormat="1" ht="12.6">
      <c r="A36" s="10"/>
      <c r="B36" s="11"/>
      <c r="C36" s="10" t="str">
        <f t="shared" si="10"/>
        <v>FC</v>
      </c>
      <c r="D36" s="60"/>
      <c r="E36" s="6"/>
      <c r="F36" s="46">
        <f t="shared" si="12"/>
        <v>0</v>
      </c>
      <c r="G36" s="47">
        <f t="shared" si="11"/>
        <v>0.1</v>
      </c>
      <c r="H36" s="66">
        <f t="shared" si="13"/>
        <v>0</v>
      </c>
      <c r="I36" s="29"/>
      <c r="J36" s="6"/>
      <c r="K36" s="66">
        <f t="shared" si="14"/>
        <v>0</v>
      </c>
      <c r="L36" s="166">
        <f t="shared" si="15"/>
        <v>0</v>
      </c>
    </row>
    <row r="37" spans="1:12" customFormat="1" ht="12.6">
      <c r="A37" s="10"/>
      <c r="B37" s="11"/>
      <c r="C37" s="10" t="str">
        <f t="shared" si="10"/>
        <v>FC</v>
      </c>
      <c r="D37" s="60"/>
      <c r="E37" s="6"/>
      <c r="F37" s="46">
        <f t="shared" si="12"/>
        <v>0</v>
      </c>
      <c r="G37" s="47">
        <f t="shared" si="11"/>
        <v>0.1</v>
      </c>
      <c r="H37" s="66">
        <f t="shared" si="13"/>
        <v>0</v>
      </c>
      <c r="I37" s="29"/>
      <c r="J37" s="6"/>
      <c r="K37" s="66">
        <f t="shared" si="14"/>
        <v>0</v>
      </c>
      <c r="L37" s="166">
        <f t="shared" si="15"/>
        <v>0</v>
      </c>
    </row>
    <row r="38" spans="1:12" customFormat="1" ht="12.6">
      <c r="A38" s="10"/>
      <c r="B38" s="11"/>
      <c r="C38" s="10" t="str">
        <f t="shared" si="10"/>
        <v>FC</v>
      </c>
      <c r="D38" s="60"/>
      <c r="E38" s="6"/>
      <c r="F38" s="46">
        <f t="shared" si="12"/>
        <v>0</v>
      </c>
      <c r="G38" s="47">
        <f t="shared" si="11"/>
        <v>0.1</v>
      </c>
      <c r="H38" s="66">
        <f t="shared" si="13"/>
        <v>0</v>
      </c>
      <c r="I38" s="29"/>
      <c r="J38" s="6"/>
      <c r="K38" s="66">
        <f t="shared" si="14"/>
        <v>0</v>
      </c>
      <c r="L38" s="166">
        <f t="shared" si="15"/>
        <v>0</v>
      </c>
    </row>
    <row r="39" spans="1:12" customFormat="1" ht="12.6">
      <c r="A39" s="10"/>
      <c r="B39" s="11"/>
      <c r="C39" s="10" t="str">
        <f t="shared" si="10"/>
        <v>FC</v>
      </c>
      <c r="D39" s="60"/>
      <c r="E39" s="6"/>
      <c r="F39" s="46">
        <f t="shared" si="12"/>
        <v>0</v>
      </c>
      <c r="G39" s="47">
        <f t="shared" si="11"/>
        <v>0.1</v>
      </c>
      <c r="H39" s="66">
        <f t="shared" si="13"/>
        <v>0</v>
      </c>
      <c r="I39" s="29"/>
      <c r="J39" s="6"/>
      <c r="K39" s="66">
        <f t="shared" si="14"/>
        <v>0</v>
      </c>
      <c r="L39" s="166">
        <f t="shared" si="15"/>
        <v>0</v>
      </c>
    </row>
    <row r="40" spans="1:12" customFormat="1" ht="12.6">
      <c r="A40" s="10"/>
      <c r="B40" s="11"/>
      <c r="C40" s="10"/>
      <c r="D40" s="60"/>
      <c r="E40" s="6"/>
      <c r="F40" s="46"/>
      <c r="G40" s="47"/>
      <c r="H40" s="66"/>
      <c r="I40" s="29"/>
      <c r="J40" s="6"/>
      <c r="K40" s="66"/>
      <c r="L40" s="166"/>
    </row>
    <row r="41" spans="1:12" customFormat="1" ht="12.95">
      <c r="A41" s="45" t="s">
        <v>83</v>
      </c>
      <c r="B41" s="40" t="s">
        <v>84</v>
      </c>
      <c r="C41" s="41"/>
      <c r="D41" s="59"/>
      <c r="E41" s="42"/>
      <c r="F41" s="46">
        <f t="shared" si="12"/>
        <v>0</v>
      </c>
      <c r="G41" s="47"/>
      <c r="H41" s="66"/>
      <c r="I41" s="44"/>
      <c r="J41" s="42"/>
      <c r="K41" s="66"/>
      <c r="L41" s="166"/>
    </row>
    <row r="42" spans="1:12" customFormat="1" ht="12.6">
      <c r="A42" s="20"/>
      <c r="B42" s="20" t="s">
        <v>85</v>
      </c>
      <c r="C42" s="10" t="str">
        <f t="shared" ref="C42:C46" si="16">$B$7</f>
        <v>FC</v>
      </c>
      <c r="D42" s="60"/>
      <c r="E42" s="6"/>
      <c r="F42" s="46">
        <f t="shared" ref="F42:F46" si="17">D42*E42</f>
        <v>0</v>
      </c>
      <c r="G42" s="47">
        <f t="shared" ref="G42:G46" si="18">$B$8</f>
        <v>0.1</v>
      </c>
      <c r="H42" s="66">
        <f t="shared" ref="H42:H46" si="19">IF(G42&lt;&gt;0,F42/G42,0)</f>
        <v>0</v>
      </c>
      <c r="I42" s="29"/>
      <c r="J42" s="6"/>
      <c r="K42" s="66">
        <f t="shared" ref="K42:K46" si="20">I42*J42</f>
        <v>0</v>
      </c>
      <c r="L42" s="166">
        <f t="shared" ref="L42:L46" si="21">IF(OR(J42&gt;0,H42&gt;0),H42+K42,0)</f>
        <v>0</v>
      </c>
    </row>
    <row r="43" spans="1:12" customFormat="1" ht="12.6">
      <c r="A43" s="20"/>
      <c r="B43" s="20" t="s">
        <v>86</v>
      </c>
      <c r="C43" s="10" t="str">
        <f t="shared" si="16"/>
        <v>FC</v>
      </c>
      <c r="D43" s="60"/>
      <c r="E43" s="6"/>
      <c r="F43" s="46">
        <f t="shared" si="17"/>
        <v>0</v>
      </c>
      <c r="G43" s="47">
        <f t="shared" si="18"/>
        <v>0.1</v>
      </c>
      <c r="H43" s="66">
        <f t="shared" si="19"/>
        <v>0</v>
      </c>
      <c r="I43" s="29"/>
      <c r="J43" s="6"/>
      <c r="K43" s="66">
        <f t="shared" si="20"/>
        <v>0</v>
      </c>
      <c r="L43" s="166">
        <f t="shared" si="21"/>
        <v>0</v>
      </c>
    </row>
    <row r="44" spans="1:12" customFormat="1" ht="12.6">
      <c r="A44" s="20"/>
      <c r="B44" s="20" t="s">
        <v>87</v>
      </c>
      <c r="C44" s="10" t="str">
        <f t="shared" si="16"/>
        <v>FC</v>
      </c>
      <c r="D44" s="60"/>
      <c r="E44" s="6"/>
      <c r="F44" s="46">
        <f t="shared" si="17"/>
        <v>0</v>
      </c>
      <c r="G44" s="47">
        <f t="shared" si="18"/>
        <v>0.1</v>
      </c>
      <c r="H44" s="66">
        <f t="shared" si="19"/>
        <v>0</v>
      </c>
      <c r="I44" s="29"/>
      <c r="J44" s="6"/>
      <c r="K44" s="66">
        <f t="shared" si="20"/>
        <v>0</v>
      </c>
      <c r="L44" s="166">
        <f t="shared" si="21"/>
        <v>0</v>
      </c>
    </row>
    <row r="45" spans="1:12" customFormat="1" ht="12.6">
      <c r="A45" s="10"/>
      <c r="B45" s="11"/>
      <c r="C45" s="10" t="str">
        <f t="shared" si="16"/>
        <v>FC</v>
      </c>
      <c r="D45" s="60"/>
      <c r="E45" s="6"/>
      <c r="F45" s="46">
        <f t="shared" si="17"/>
        <v>0</v>
      </c>
      <c r="G45" s="47">
        <f t="shared" si="18"/>
        <v>0.1</v>
      </c>
      <c r="H45" s="66">
        <f t="shared" si="19"/>
        <v>0</v>
      </c>
      <c r="I45" s="29"/>
      <c r="J45" s="6"/>
      <c r="K45" s="66">
        <f t="shared" si="20"/>
        <v>0</v>
      </c>
      <c r="L45" s="166">
        <f t="shared" si="21"/>
        <v>0</v>
      </c>
    </row>
    <row r="46" spans="1:12" customFormat="1" ht="12.6">
      <c r="A46" s="10"/>
      <c r="B46" s="11"/>
      <c r="C46" s="10" t="str">
        <f t="shared" si="16"/>
        <v>FC</v>
      </c>
      <c r="D46" s="60"/>
      <c r="E46" s="6"/>
      <c r="F46" s="46">
        <f t="shared" si="17"/>
        <v>0</v>
      </c>
      <c r="G46" s="47">
        <f t="shared" si="18"/>
        <v>0.1</v>
      </c>
      <c r="H46" s="66">
        <f t="shared" si="19"/>
        <v>0</v>
      </c>
      <c r="I46" s="29"/>
      <c r="J46" s="6"/>
      <c r="K46" s="66">
        <f t="shared" si="20"/>
        <v>0</v>
      </c>
      <c r="L46" s="166">
        <f t="shared" si="21"/>
        <v>0</v>
      </c>
    </row>
    <row r="47" spans="1:12" customFormat="1" ht="12.6">
      <c r="A47" s="10"/>
      <c r="B47" s="11"/>
      <c r="C47" s="10"/>
      <c r="D47" s="60"/>
      <c r="E47" s="6"/>
      <c r="F47" s="46"/>
      <c r="G47" s="47"/>
      <c r="H47" s="66"/>
      <c r="I47" s="29"/>
      <c r="J47" s="6"/>
      <c r="K47" s="66"/>
      <c r="L47" s="166"/>
    </row>
    <row r="48" spans="1:12" customFormat="1" ht="12.95">
      <c r="A48" s="45" t="s">
        <v>88</v>
      </c>
      <c r="B48" s="40" t="s">
        <v>89</v>
      </c>
      <c r="C48" s="41"/>
      <c r="D48" s="59"/>
      <c r="E48" s="42"/>
      <c r="F48" s="46"/>
      <c r="G48" s="47"/>
      <c r="H48" s="66"/>
      <c r="I48" s="44"/>
      <c r="J48" s="42"/>
      <c r="K48" s="66"/>
      <c r="L48" s="166"/>
    </row>
    <row r="49" spans="1:12" customFormat="1" ht="12.6">
      <c r="A49" s="20"/>
      <c r="B49" s="20" t="s">
        <v>90</v>
      </c>
      <c r="C49" s="10" t="str">
        <f t="shared" ref="C49:C55" si="22">$B$7</f>
        <v>FC</v>
      </c>
      <c r="D49" s="60"/>
      <c r="E49" s="6"/>
      <c r="F49" s="46">
        <f t="shared" ref="F49:F55" si="23">D49*E49</f>
        <v>0</v>
      </c>
      <c r="G49" s="47">
        <f t="shared" ref="G49:G55" si="24">$B$8</f>
        <v>0.1</v>
      </c>
      <c r="H49" s="66">
        <f t="shared" ref="H49:H55" si="25">IF(G49&lt;&gt;0,F49/G49,0)</f>
        <v>0</v>
      </c>
      <c r="I49" s="29"/>
      <c r="J49" s="6"/>
      <c r="K49" s="66">
        <f t="shared" ref="K49:K55" si="26">I49*J49</f>
        <v>0</v>
      </c>
      <c r="L49" s="166">
        <f t="shared" ref="L49:L55" si="27">IF(OR(J49&gt;0,H49&gt;0),H49+K49,0)</f>
        <v>0</v>
      </c>
    </row>
    <row r="50" spans="1:12" customFormat="1" ht="12.6">
      <c r="A50" s="20"/>
      <c r="B50" s="20" t="s">
        <v>91</v>
      </c>
      <c r="C50" s="10" t="str">
        <f t="shared" si="22"/>
        <v>FC</v>
      </c>
      <c r="D50" s="60"/>
      <c r="E50" s="6"/>
      <c r="F50" s="46">
        <f t="shared" si="23"/>
        <v>0</v>
      </c>
      <c r="G50" s="47">
        <f t="shared" si="24"/>
        <v>0.1</v>
      </c>
      <c r="H50" s="66">
        <f t="shared" si="25"/>
        <v>0</v>
      </c>
      <c r="I50" s="29"/>
      <c r="J50" s="6"/>
      <c r="K50" s="66">
        <f t="shared" si="26"/>
        <v>0</v>
      </c>
      <c r="L50" s="166">
        <f t="shared" si="27"/>
        <v>0</v>
      </c>
    </row>
    <row r="51" spans="1:12" customFormat="1" ht="12.6">
      <c r="A51" s="10"/>
      <c r="B51" s="11"/>
      <c r="C51" s="10" t="str">
        <f t="shared" si="22"/>
        <v>FC</v>
      </c>
      <c r="D51" s="60"/>
      <c r="E51" s="6"/>
      <c r="F51" s="46">
        <f t="shared" si="23"/>
        <v>0</v>
      </c>
      <c r="G51" s="47">
        <f t="shared" si="24"/>
        <v>0.1</v>
      </c>
      <c r="H51" s="66">
        <f t="shared" si="25"/>
        <v>0</v>
      </c>
      <c r="I51" s="29"/>
      <c r="J51" s="6"/>
      <c r="K51" s="66">
        <f t="shared" si="26"/>
        <v>0</v>
      </c>
      <c r="L51" s="166">
        <f t="shared" si="27"/>
        <v>0</v>
      </c>
    </row>
    <row r="52" spans="1:12" customFormat="1" ht="12.6">
      <c r="A52" s="10"/>
      <c r="B52" s="11"/>
      <c r="C52" s="10" t="str">
        <f t="shared" si="22"/>
        <v>FC</v>
      </c>
      <c r="D52" s="60"/>
      <c r="E52" s="6"/>
      <c r="F52" s="46">
        <f t="shared" si="23"/>
        <v>0</v>
      </c>
      <c r="G52" s="47">
        <f t="shared" si="24"/>
        <v>0.1</v>
      </c>
      <c r="H52" s="66">
        <f t="shared" si="25"/>
        <v>0</v>
      </c>
      <c r="I52" s="29"/>
      <c r="J52" s="6"/>
      <c r="K52" s="66">
        <f t="shared" si="26"/>
        <v>0</v>
      </c>
      <c r="L52" s="166">
        <f t="shared" si="27"/>
        <v>0</v>
      </c>
    </row>
    <row r="53" spans="1:12" customFormat="1" ht="12.6">
      <c r="A53" s="10"/>
      <c r="B53" s="11"/>
      <c r="C53" s="10" t="str">
        <f t="shared" si="22"/>
        <v>FC</v>
      </c>
      <c r="D53" s="60"/>
      <c r="E53" s="6"/>
      <c r="F53" s="46">
        <f t="shared" si="23"/>
        <v>0</v>
      </c>
      <c r="G53" s="47">
        <f t="shared" si="24"/>
        <v>0.1</v>
      </c>
      <c r="H53" s="66">
        <f t="shared" si="25"/>
        <v>0</v>
      </c>
      <c r="I53" s="29"/>
      <c r="J53" s="6"/>
      <c r="K53" s="66">
        <f t="shared" si="26"/>
        <v>0</v>
      </c>
      <c r="L53" s="166">
        <f t="shared" si="27"/>
        <v>0</v>
      </c>
    </row>
    <row r="54" spans="1:12" customFormat="1" ht="12.6">
      <c r="A54" s="14"/>
      <c r="B54" s="15"/>
      <c r="C54" s="14" t="str">
        <f t="shared" si="22"/>
        <v>FC</v>
      </c>
      <c r="D54" s="70"/>
      <c r="E54" s="13"/>
      <c r="F54" s="46">
        <f t="shared" si="23"/>
        <v>0</v>
      </c>
      <c r="G54" s="47">
        <f t="shared" si="24"/>
        <v>0.1</v>
      </c>
      <c r="H54" s="66">
        <f t="shared" si="25"/>
        <v>0</v>
      </c>
      <c r="I54" s="29"/>
      <c r="J54" s="6"/>
      <c r="K54" s="66">
        <f t="shared" si="26"/>
        <v>0</v>
      </c>
      <c r="L54" s="166">
        <f t="shared" si="27"/>
        <v>0</v>
      </c>
    </row>
    <row r="55" spans="1:12" customFormat="1" ht="12.6">
      <c r="A55" s="10"/>
      <c r="B55" s="11"/>
      <c r="C55" s="10" t="str">
        <f t="shared" si="22"/>
        <v>FC</v>
      </c>
      <c r="D55" s="60"/>
      <c r="E55" s="6"/>
      <c r="F55" s="46">
        <f t="shared" si="23"/>
        <v>0</v>
      </c>
      <c r="G55" s="47">
        <f t="shared" si="24"/>
        <v>0.1</v>
      </c>
      <c r="H55" s="66">
        <f t="shared" si="25"/>
        <v>0</v>
      </c>
      <c r="I55" s="29"/>
      <c r="J55" s="6"/>
      <c r="K55" s="66">
        <f t="shared" si="26"/>
        <v>0</v>
      </c>
      <c r="L55" s="166">
        <f t="shared" si="27"/>
        <v>0</v>
      </c>
    </row>
    <row r="56" spans="1:12" customFormat="1" ht="12.95" thickBot="1">
      <c r="A56" s="10"/>
      <c r="B56" s="11"/>
      <c r="C56" s="10"/>
      <c r="D56" s="60"/>
      <c r="E56" s="6"/>
      <c r="F56" s="46"/>
      <c r="G56" s="47"/>
      <c r="H56" s="66"/>
      <c r="I56" s="29"/>
      <c r="J56" s="6"/>
      <c r="K56" s="66"/>
      <c r="L56" s="166"/>
    </row>
    <row r="57" spans="1:12" customFormat="1" ht="13.5" thickBot="1">
      <c r="A57" s="307"/>
      <c r="B57" s="102" t="str">
        <f>+"SUB-TOTAL:  "&amp;A15</f>
        <v>SUB-TOTAL:  G2.1</v>
      </c>
      <c r="C57" s="71"/>
      <c r="D57" s="65"/>
      <c r="E57" s="105">
        <f>SUM(E15:E55)</f>
        <v>0</v>
      </c>
      <c r="F57" s="105">
        <f>SUM(F15:F55)</f>
        <v>0</v>
      </c>
      <c r="G57" s="106">
        <f>$B$8</f>
        <v>0.1</v>
      </c>
      <c r="H57" s="164">
        <f>SUM(H15:H55)</f>
        <v>0</v>
      </c>
      <c r="I57" s="165"/>
      <c r="J57" s="105">
        <f>SUM(J15:J55)</f>
        <v>0</v>
      </c>
      <c r="K57" s="164">
        <f>SUM(K15:K55)</f>
        <v>0</v>
      </c>
      <c r="L57" s="160">
        <f>SUM(L15:L55)</f>
        <v>0</v>
      </c>
    </row>
    <row r="58" spans="1:12" ht="10.5">
      <c r="D58" s="308"/>
      <c r="E58" s="309"/>
      <c r="F58" s="310"/>
      <c r="H58" s="26"/>
      <c r="I58" s="311"/>
      <c r="J58" s="309"/>
      <c r="K58" s="34"/>
      <c r="L58" s="34"/>
    </row>
    <row r="59" spans="1:12" ht="10.5">
      <c r="D59" s="308"/>
      <c r="E59" s="309"/>
      <c r="F59" s="310"/>
      <c r="H59" s="26"/>
      <c r="I59" s="311"/>
      <c r="J59" s="309"/>
      <c r="K59" s="34"/>
      <c r="L59" s="34"/>
    </row>
    <row r="60" spans="1:12" ht="10.5">
      <c r="D60" s="308"/>
      <c r="E60" s="309"/>
      <c r="F60" s="310"/>
      <c r="H60" s="26"/>
      <c r="I60" s="311"/>
      <c r="J60" s="309"/>
      <c r="K60" s="34"/>
      <c r="L60" s="34"/>
    </row>
    <row r="61" spans="1:12" ht="10.5">
      <c r="D61" s="308"/>
      <c r="E61" s="309"/>
      <c r="F61" s="310"/>
      <c r="H61" s="26"/>
      <c r="I61" s="311"/>
      <c r="J61" s="309"/>
      <c r="K61" s="34"/>
      <c r="L61" s="34"/>
    </row>
    <row r="62" spans="1:12" ht="10.5">
      <c r="D62" s="308"/>
      <c r="E62" s="309"/>
      <c r="F62" s="310"/>
      <c r="H62" s="26"/>
      <c r="I62" s="311"/>
      <c r="J62" s="309"/>
      <c r="K62" s="34"/>
      <c r="L62" s="34"/>
    </row>
    <row r="63" spans="1:12" ht="10.5">
      <c r="D63" s="308"/>
      <c r="E63" s="309"/>
      <c r="F63" s="310"/>
      <c r="H63" s="26"/>
      <c r="I63" s="311"/>
      <c r="J63" s="309"/>
      <c r="K63" s="34"/>
      <c r="L63" s="34"/>
    </row>
    <row r="64" spans="1:12" ht="10.5">
      <c r="D64" s="308"/>
      <c r="E64" s="309"/>
      <c r="F64" s="310"/>
      <c r="H64" s="26"/>
      <c r="I64" s="311"/>
      <c r="J64" s="309"/>
      <c r="K64" s="34"/>
      <c r="L64" s="34"/>
    </row>
    <row r="65" spans="4:12" ht="10.5">
      <c r="D65" s="308"/>
      <c r="E65" s="309"/>
      <c r="F65" s="310"/>
      <c r="H65" s="26"/>
      <c r="I65" s="311"/>
      <c r="J65" s="309"/>
      <c r="K65" s="34"/>
      <c r="L65" s="34"/>
    </row>
    <row r="66" spans="4:12" ht="10.5">
      <c r="D66" s="308"/>
      <c r="E66" s="309"/>
      <c r="F66" s="310"/>
      <c r="H66" s="26"/>
      <c r="I66" s="311"/>
      <c r="J66" s="309"/>
      <c r="K66" s="34"/>
      <c r="L66" s="34"/>
    </row>
    <row r="67" spans="4:12" ht="10.5">
      <c r="D67" s="308"/>
      <c r="E67" s="309"/>
      <c r="F67" s="310"/>
      <c r="H67" s="26"/>
      <c r="I67" s="311"/>
      <c r="J67" s="309"/>
      <c r="K67" s="34"/>
      <c r="L67" s="34"/>
    </row>
    <row r="68" spans="4:12" ht="10.5">
      <c r="D68" s="308"/>
      <c r="E68" s="309"/>
      <c r="F68" s="310"/>
      <c r="H68" s="26"/>
      <c r="I68" s="311"/>
      <c r="J68" s="309"/>
      <c r="K68" s="34"/>
      <c r="L68" s="34"/>
    </row>
    <row r="69" spans="4:12" ht="10.5">
      <c r="D69" s="308"/>
      <c r="E69" s="309"/>
      <c r="F69" s="310"/>
      <c r="H69" s="26"/>
      <c r="I69" s="311"/>
      <c r="J69" s="309"/>
      <c r="K69" s="34"/>
      <c r="L69" s="34"/>
    </row>
    <row r="70" spans="4:12" ht="10.5">
      <c r="D70" s="308"/>
      <c r="E70" s="309"/>
      <c r="F70" s="310"/>
      <c r="H70" s="26"/>
      <c r="I70" s="311"/>
      <c r="J70" s="309"/>
      <c r="K70" s="34"/>
      <c r="L70" s="34"/>
    </row>
    <row r="71" spans="4:12" ht="10.5">
      <c r="D71" s="308"/>
      <c r="E71" s="309"/>
      <c r="F71" s="310"/>
      <c r="H71" s="26"/>
      <c r="I71" s="311"/>
      <c r="J71" s="309"/>
      <c r="K71" s="34"/>
      <c r="L71" s="34"/>
    </row>
    <row r="72" spans="4:12" ht="10.5">
      <c r="D72" s="308"/>
      <c r="E72" s="309"/>
      <c r="F72" s="310"/>
      <c r="H72" s="26"/>
      <c r="I72" s="311"/>
      <c r="J72" s="309"/>
      <c r="K72" s="34"/>
      <c r="L72" s="34"/>
    </row>
    <row r="73" spans="4:12" ht="10.5">
      <c r="D73" s="308"/>
      <c r="E73" s="309"/>
      <c r="F73" s="310"/>
      <c r="H73" s="26"/>
      <c r="I73" s="311"/>
      <c r="J73" s="309"/>
      <c r="K73" s="34"/>
      <c r="L73" s="34"/>
    </row>
    <row r="74" spans="4:12" ht="10.5">
      <c r="D74" s="308"/>
      <c r="E74" s="309"/>
      <c r="F74" s="310"/>
      <c r="H74" s="26"/>
      <c r="I74" s="311"/>
      <c r="J74" s="309"/>
      <c r="K74" s="34"/>
      <c r="L74" s="34"/>
    </row>
    <row r="75" spans="4:12" ht="10.5">
      <c r="D75" s="308"/>
      <c r="E75" s="309"/>
      <c r="F75" s="310"/>
      <c r="H75" s="26"/>
      <c r="I75" s="311"/>
      <c r="J75" s="309"/>
      <c r="K75" s="34"/>
      <c r="L75" s="34"/>
    </row>
    <row r="76" spans="4:12" ht="10.5">
      <c r="D76" s="308"/>
      <c r="E76" s="309"/>
      <c r="F76" s="310"/>
      <c r="H76" s="26"/>
      <c r="I76" s="311"/>
      <c r="J76" s="309"/>
      <c r="K76" s="34"/>
      <c r="L76" s="34"/>
    </row>
    <row r="77" spans="4:12" ht="10.5">
      <c r="D77" s="308"/>
      <c r="E77" s="309"/>
      <c r="F77" s="310"/>
      <c r="H77" s="26"/>
      <c r="I77" s="311"/>
      <c r="J77" s="309"/>
      <c r="K77" s="34"/>
      <c r="L77" s="34"/>
    </row>
    <row r="78" spans="4:12" ht="10.5">
      <c r="D78" s="308"/>
      <c r="E78" s="309"/>
      <c r="F78" s="310"/>
      <c r="H78" s="26"/>
      <c r="I78" s="311"/>
      <c r="J78" s="309"/>
      <c r="K78" s="34"/>
      <c r="L78" s="34"/>
    </row>
    <row r="79" spans="4:12" ht="10.5">
      <c r="D79" s="308"/>
      <c r="E79" s="309"/>
      <c r="F79" s="310"/>
      <c r="H79" s="26"/>
      <c r="I79" s="311"/>
      <c r="J79" s="309"/>
      <c r="K79" s="34"/>
      <c r="L79" s="34"/>
    </row>
    <row r="80" spans="4:12" ht="10.5">
      <c r="D80" s="308"/>
      <c r="E80" s="309"/>
      <c r="F80" s="310"/>
      <c r="H80" s="26"/>
      <c r="I80" s="311"/>
      <c r="J80" s="309"/>
      <c r="K80" s="34"/>
      <c r="L80" s="34"/>
    </row>
    <row r="81" spans="4:12" ht="10.5">
      <c r="D81" s="308"/>
      <c r="E81" s="309"/>
      <c r="F81" s="310"/>
      <c r="H81" s="26"/>
      <c r="I81" s="311"/>
      <c r="J81" s="309"/>
      <c r="K81" s="34"/>
      <c r="L81" s="34"/>
    </row>
    <row r="82" spans="4:12" ht="10.5">
      <c r="D82" s="308"/>
      <c r="E82" s="309"/>
      <c r="F82" s="310"/>
      <c r="H82" s="26"/>
      <c r="I82" s="311"/>
      <c r="J82" s="309"/>
      <c r="K82" s="34"/>
      <c r="L82" s="34"/>
    </row>
    <row r="83" spans="4:12" ht="10.5">
      <c r="D83" s="308"/>
      <c r="E83" s="309"/>
      <c r="F83" s="310"/>
      <c r="H83" s="26"/>
      <c r="I83" s="311"/>
      <c r="J83" s="309"/>
      <c r="K83" s="34"/>
      <c r="L83" s="34"/>
    </row>
    <row r="84" spans="4:12" ht="10.5">
      <c r="D84" s="308"/>
      <c r="E84" s="309"/>
      <c r="F84" s="310"/>
      <c r="H84" s="26"/>
      <c r="I84" s="311"/>
      <c r="J84" s="309"/>
      <c r="K84" s="34"/>
      <c r="L84" s="34"/>
    </row>
    <row r="85" spans="4:12" ht="10.5">
      <c r="D85" s="308"/>
      <c r="E85" s="309"/>
      <c r="F85" s="310"/>
      <c r="H85" s="26"/>
      <c r="I85" s="311"/>
      <c r="J85" s="309"/>
      <c r="K85" s="34"/>
      <c r="L85" s="34"/>
    </row>
    <row r="86" spans="4:12" ht="10.5">
      <c r="D86" s="308"/>
      <c r="E86" s="309"/>
      <c r="F86" s="310"/>
      <c r="H86" s="26"/>
      <c r="I86" s="311"/>
      <c r="J86" s="309"/>
      <c r="K86" s="34"/>
      <c r="L86" s="34"/>
    </row>
    <row r="87" spans="4:12" ht="10.5">
      <c r="D87" s="308"/>
      <c r="E87" s="309"/>
      <c r="F87" s="310"/>
      <c r="H87" s="26"/>
      <c r="I87" s="311"/>
      <c r="J87" s="309"/>
      <c r="K87" s="34"/>
      <c r="L87" s="34"/>
    </row>
    <row r="88" spans="4:12" ht="10.5">
      <c r="D88" s="308"/>
      <c r="E88" s="309"/>
      <c r="F88" s="310"/>
      <c r="H88" s="26"/>
      <c r="I88" s="311"/>
      <c r="J88" s="309"/>
      <c r="K88" s="34"/>
      <c r="L88" s="34"/>
    </row>
    <row r="89" spans="4:12" ht="10.5">
      <c r="D89" s="308"/>
      <c r="E89" s="309"/>
      <c r="F89" s="310"/>
      <c r="H89" s="26"/>
      <c r="I89" s="311"/>
      <c r="J89" s="309"/>
      <c r="K89" s="34"/>
      <c r="L89" s="34"/>
    </row>
    <row r="90" spans="4:12" ht="10.5">
      <c r="D90" s="308"/>
      <c r="E90" s="309"/>
      <c r="F90" s="310"/>
      <c r="H90" s="26"/>
      <c r="I90" s="311"/>
      <c r="J90" s="309"/>
      <c r="K90" s="34"/>
      <c r="L90" s="34"/>
    </row>
    <row r="91" spans="4:12" ht="10.5">
      <c r="D91" s="308"/>
      <c r="E91" s="309"/>
      <c r="F91" s="310"/>
      <c r="H91" s="26"/>
      <c r="I91" s="311"/>
      <c r="J91" s="309"/>
      <c r="K91" s="34"/>
      <c r="L91" s="34"/>
    </row>
    <row r="92" spans="4:12" ht="10.5">
      <c r="D92" s="308"/>
      <c r="E92" s="309"/>
      <c r="F92" s="310"/>
      <c r="H92" s="26"/>
      <c r="I92" s="311"/>
      <c r="J92" s="309"/>
      <c r="K92" s="34"/>
      <c r="L92" s="34"/>
    </row>
    <row r="93" spans="4:12" ht="10.5">
      <c r="D93" s="308"/>
      <c r="E93" s="309"/>
      <c r="F93" s="310"/>
      <c r="H93" s="26"/>
      <c r="I93" s="311"/>
      <c r="J93" s="309"/>
      <c r="K93" s="34"/>
      <c r="L93" s="34"/>
    </row>
    <row r="94" spans="4:12" ht="10.5">
      <c r="D94" s="308"/>
      <c r="E94" s="309"/>
      <c r="F94" s="310"/>
      <c r="H94" s="26"/>
      <c r="I94" s="311"/>
      <c r="J94" s="309"/>
      <c r="K94" s="34"/>
      <c r="L94" s="34"/>
    </row>
    <row r="95" spans="4:12" ht="10.5">
      <c r="D95" s="308"/>
      <c r="E95" s="309"/>
      <c r="F95" s="310"/>
      <c r="H95" s="26"/>
      <c r="I95" s="311"/>
      <c r="J95" s="309"/>
      <c r="K95" s="34"/>
      <c r="L95" s="34"/>
    </row>
    <row r="96" spans="4:12" ht="10.5">
      <c r="D96" s="308"/>
      <c r="E96" s="309"/>
      <c r="F96" s="310"/>
      <c r="H96" s="26"/>
      <c r="I96" s="311"/>
      <c r="J96" s="309"/>
      <c r="K96" s="34"/>
      <c r="L96" s="34"/>
    </row>
    <row r="97" spans="4:12" ht="10.5">
      <c r="D97" s="308"/>
      <c r="E97" s="309"/>
      <c r="F97" s="310"/>
      <c r="H97" s="26"/>
      <c r="I97" s="311"/>
      <c r="J97" s="309"/>
      <c r="K97" s="34"/>
      <c r="L97" s="34"/>
    </row>
    <row r="98" spans="4:12" ht="10.5">
      <c r="D98" s="308"/>
      <c r="E98" s="309"/>
      <c r="F98" s="310"/>
      <c r="H98" s="26"/>
      <c r="I98" s="311"/>
      <c r="J98" s="309"/>
      <c r="K98" s="34"/>
      <c r="L98" s="34"/>
    </row>
    <row r="99" spans="4:12" ht="10.5">
      <c r="D99" s="308"/>
      <c r="E99" s="309"/>
      <c r="F99" s="310"/>
      <c r="H99" s="26"/>
      <c r="I99" s="311"/>
      <c r="J99" s="309"/>
      <c r="K99" s="34"/>
      <c r="L99" s="34"/>
    </row>
    <row r="100" spans="4:12" ht="10.5">
      <c r="D100" s="308"/>
      <c r="E100" s="309"/>
      <c r="F100" s="310"/>
      <c r="H100" s="26"/>
      <c r="I100" s="311"/>
      <c r="J100" s="309"/>
      <c r="K100" s="34"/>
      <c r="L100" s="34"/>
    </row>
    <row r="101" spans="4:12" ht="10.5">
      <c r="D101" s="308"/>
      <c r="E101" s="309"/>
      <c r="F101" s="310"/>
      <c r="H101" s="26"/>
      <c r="I101" s="311"/>
      <c r="J101" s="309"/>
      <c r="K101" s="34"/>
      <c r="L101" s="34"/>
    </row>
    <row r="102" spans="4:12">
      <c r="E102" s="312"/>
      <c r="F102" s="313"/>
    </row>
    <row r="103" spans="4:12">
      <c r="E103" s="312"/>
      <c r="F103" s="313"/>
    </row>
    <row r="104" spans="4:12">
      <c r="E104" s="312"/>
      <c r="F104" s="313"/>
    </row>
  </sheetData>
  <sheetProtection formatColumns="0" formatRows="0" inser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L103"/>
  <sheetViews>
    <sheetView showGridLines="0" topLeftCell="A33" zoomScale="68" zoomScaleNormal="100" workbookViewId="0">
      <selection activeCell="K63" sqref="K63"/>
    </sheetView>
  </sheetViews>
  <sheetFormatPr defaultColWidth="9.33203125" defaultRowHeight="9.9499999999999993"/>
  <cols>
    <col min="1" max="1" width="20.5" style="2" customWidth="1"/>
    <col min="2" max="2" width="50.83203125" style="2" customWidth="1"/>
    <col min="3" max="3" width="12" style="2" customWidth="1"/>
    <col min="4" max="4" width="9.83203125" style="2" customWidth="1"/>
    <col min="5" max="5" width="14.83203125" style="2" customWidth="1"/>
    <col min="6" max="7" width="14.83203125" customWidth="1"/>
    <col min="8" max="8" width="15.83203125" customWidth="1"/>
    <col min="9" max="9" width="10" customWidth="1"/>
    <col min="10" max="10" width="14.83203125" style="2" customWidth="1"/>
    <col min="11" max="11" width="15.83203125" customWidth="1"/>
    <col min="12" max="12" width="17.83203125" customWidth="1"/>
    <col min="13" max="16384" width="9.33203125" style="2"/>
  </cols>
  <sheetData>
    <row r="1" spans="1:12" ht="12.95">
      <c r="A1" s="213" t="s">
        <v>92</v>
      </c>
      <c r="B1" s="213"/>
      <c r="C1"/>
      <c r="D1"/>
      <c r="E1"/>
      <c r="J1"/>
    </row>
    <row r="2" spans="1:12" customFormat="1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2" customFormat="1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2" customFormat="1" ht="12.95">
      <c r="A5" s="200" t="s">
        <v>26</v>
      </c>
      <c r="B5" s="161" t="s">
        <v>49</v>
      </c>
      <c r="C5" s="297"/>
      <c r="D5" s="297"/>
      <c r="E5" s="3"/>
      <c r="F5" s="3"/>
      <c r="G5" s="3"/>
      <c r="H5" s="3"/>
      <c r="I5" s="3"/>
      <c r="J5" s="3"/>
      <c r="K5" s="3"/>
      <c r="L5" s="3"/>
    </row>
    <row r="6" spans="1:12" customFormat="1" ht="12.95">
      <c r="A6" s="200" t="s">
        <v>28</v>
      </c>
      <c r="B6" s="161" t="s">
        <v>50</v>
      </c>
      <c r="C6" s="297"/>
      <c r="D6" s="297"/>
      <c r="E6" s="3"/>
      <c r="F6" s="3"/>
      <c r="G6" s="3"/>
      <c r="H6" s="3"/>
      <c r="I6" s="3"/>
      <c r="J6" s="3"/>
      <c r="K6" s="3"/>
      <c r="L6" s="3"/>
    </row>
    <row r="7" spans="1:12" customFormat="1" ht="12.95">
      <c r="A7" s="200" t="s">
        <v>30</v>
      </c>
      <c r="B7" s="298" t="str">
        <f>Instructions!D5</f>
        <v>FC</v>
      </c>
      <c r="C7" s="297"/>
      <c r="D7" s="297"/>
      <c r="E7" s="3"/>
      <c r="F7" s="3"/>
      <c r="G7" s="3"/>
      <c r="H7" s="3"/>
      <c r="I7" s="3"/>
      <c r="J7" s="3"/>
      <c r="K7" s="3"/>
      <c r="L7" s="3"/>
    </row>
    <row r="8" spans="1:12" customFormat="1" ht="12.95">
      <c r="A8" s="200" t="s">
        <v>31</v>
      </c>
      <c r="B8" s="298">
        <f>Instructions!D6</f>
        <v>0.1</v>
      </c>
      <c r="C8" s="297"/>
      <c r="D8" s="297"/>
      <c r="E8" s="3"/>
      <c r="F8" s="16"/>
      <c r="G8" s="16"/>
      <c r="H8" s="261"/>
      <c r="I8" s="261"/>
      <c r="J8" s="3"/>
      <c r="K8" s="3"/>
      <c r="L8" s="3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 ht="12.6">
      <c r="A10" s="3"/>
      <c r="B10" s="3"/>
      <c r="C10" s="214" t="s">
        <v>32</v>
      </c>
      <c r="D10" s="215"/>
      <c r="E10" s="215"/>
      <c r="F10" s="215"/>
      <c r="G10" s="215"/>
      <c r="H10" s="216"/>
      <c r="I10" s="214" t="s">
        <v>33</v>
      </c>
      <c r="J10" s="215"/>
      <c r="K10" s="216"/>
      <c r="L10" s="84"/>
    </row>
    <row r="11" spans="1:12" customFormat="1" ht="12.95" thickBot="1">
      <c r="A11" s="3"/>
      <c r="B11" s="3"/>
      <c r="C11" s="217"/>
      <c r="D11" s="218"/>
      <c r="E11" s="218"/>
      <c r="F11" s="218"/>
      <c r="G11" s="218"/>
      <c r="H11" s="219"/>
      <c r="I11" s="217"/>
      <c r="J11" s="218"/>
      <c r="K11" s="219"/>
      <c r="L11" s="85"/>
    </row>
    <row r="12" spans="1:12" customFormat="1" ht="26.1">
      <c r="A12" s="233" t="s">
        <v>34</v>
      </c>
      <c r="B12" s="227" t="s">
        <v>35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43" t="s">
        <v>44</v>
      </c>
    </row>
    <row r="13" spans="1:12" customFormat="1" ht="12.95">
      <c r="A13" s="234"/>
      <c r="B13" s="228"/>
      <c r="C13" s="234"/>
      <c r="D13" s="87"/>
      <c r="E13" s="225"/>
      <c r="F13" s="225"/>
      <c r="G13" s="225"/>
      <c r="H13" s="228"/>
      <c r="I13" s="156"/>
      <c r="J13" s="225"/>
      <c r="K13" s="228"/>
      <c r="L13" s="223"/>
    </row>
    <row r="14" spans="1:12" customFormat="1" ht="12.95">
      <c r="A14" s="241"/>
      <c r="B14" s="240"/>
      <c r="C14" s="241"/>
      <c r="D14" s="158"/>
      <c r="E14" s="242"/>
      <c r="F14" s="242"/>
      <c r="G14" s="242"/>
      <c r="H14" s="240"/>
      <c r="I14" s="157"/>
      <c r="J14" s="242"/>
      <c r="K14" s="240"/>
      <c r="L14" s="244"/>
    </row>
    <row r="15" spans="1:12" customFormat="1" ht="12.95">
      <c r="A15" s="299" t="str">
        <f>B5</f>
        <v>G2.2</v>
      </c>
      <c r="B15" s="168" t="str">
        <f>B6</f>
        <v>Integrated Logistic Support</v>
      </c>
      <c r="C15" s="94"/>
      <c r="D15" s="301"/>
      <c r="E15" s="167"/>
      <c r="F15" s="167"/>
      <c r="G15" s="167"/>
      <c r="H15" s="168"/>
      <c r="I15" s="115"/>
      <c r="J15" s="167"/>
      <c r="K15" s="168"/>
      <c r="L15" s="169"/>
    </row>
    <row r="16" spans="1:12" customFormat="1" ht="25.5" customHeight="1">
      <c r="A16" s="41"/>
      <c r="B16" s="56" t="s">
        <v>93</v>
      </c>
      <c r="C16" s="41"/>
      <c r="D16" s="59"/>
      <c r="E16" s="42"/>
      <c r="F16" s="42"/>
      <c r="G16" s="43"/>
      <c r="H16" s="54"/>
      <c r="I16" s="44"/>
      <c r="J16" s="42"/>
      <c r="K16" s="54"/>
      <c r="L16" s="48"/>
    </row>
    <row r="17" spans="1:12" customFormat="1" ht="12.6">
      <c r="A17" s="314"/>
      <c r="B17" s="57"/>
      <c r="C17" s="41"/>
      <c r="D17" s="59"/>
      <c r="E17" s="42"/>
      <c r="F17" s="42"/>
      <c r="G17" s="43"/>
      <c r="H17" s="54"/>
      <c r="I17" s="44"/>
      <c r="J17" s="42"/>
      <c r="K17" s="54"/>
      <c r="L17" s="48"/>
    </row>
    <row r="18" spans="1:12" customFormat="1" ht="12.95">
      <c r="A18" s="45" t="s">
        <v>94</v>
      </c>
      <c r="B18" s="58" t="s">
        <v>95</v>
      </c>
      <c r="C18" s="41"/>
      <c r="D18" s="59"/>
      <c r="E18" s="42"/>
      <c r="F18" s="42"/>
      <c r="G18" s="43"/>
      <c r="H18" s="54"/>
      <c r="I18" s="44"/>
      <c r="J18" s="42"/>
      <c r="K18" s="54"/>
      <c r="L18" s="48"/>
    </row>
    <row r="19" spans="1:12" customFormat="1" ht="12.6">
      <c r="A19" s="19"/>
      <c r="B19" s="52" t="s">
        <v>96</v>
      </c>
      <c r="C19" s="10" t="str">
        <f t="shared" ref="C19:C24" si="0">$B$7</f>
        <v>FC</v>
      </c>
      <c r="D19" s="60"/>
      <c r="E19" s="6"/>
      <c r="F19" s="46">
        <f t="shared" ref="F19:F24" si="1">D19*E19</f>
        <v>0</v>
      </c>
      <c r="G19" s="47">
        <f t="shared" ref="G19:G24" si="2">$B$8</f>
        <v>0.1</v>
      </c>
      <c r="H19" s="66">
        <f t="shared" ref="H19:H24" si="3">IF(G19&lt;&gt;0,F19/G19,0)</f>
        <v>0</v>
      </c>
      <c r="I19" s="29"/>
      <c r="J19" s="6"/>
      <c r="K19" s="66">
        <f t="shared" ref="K19:K24" si="4">I19*J19</f>
        <v>0</v>
      </c>
      <c r="L19" s="166">
        <f t="shared" ref="L19:L24" si="5">IF(OR(J19&gt;0,H19&gt;0),H19+K19,0)</f>
        <v>0</v>
      </c>
    </row>
    <row r="20" spans="1:12" customFormat="1" ht="12.6">
      <c r="A20" s="10"/>
      <c r="B20" s="51"/>
      <c r="C20" s="10" t="str">
        <f t="shared" si="0"/>
        <v>FC</v>
      </c>
      <c r="D20" s="60"/>
      <c r="E20" s="6"/>
      <c r="F20" s="46">
        <f t="shared" si="1"/>
        <v>0</v>
      </c>
      <c r="G20" s="47">
        <f t="shared" si="2"/>
        <v>0.1</v>
      </c>
      <c r="H20" s="66">
        <f t="shared" si="3"/>
        <v>0</v>
      </c>
      <c r="I20" s="29"/>
      <c r="J20" s="6"/>
      <c r="K20" s="66">
        <f t="shared" si="4"/>
        <v>0</v>
      </c>
      <c r="L20" s="166">
        <f t="shared" si="5"/>
        <v>0</v>
      </c>
    </row>
    <row r="21" spans="1:12" customFormat="1" ht="12.6">
      <c r="A21" s="10"/>
      <c r="B21" s="51"/>
      <c r="C21" s="10" t="str">
        <f t="shared" si="0"/>
        <v>FC</v>
      </c>
      <c r="D21" s="60"/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66">
        <f t="shared" si="5"/>
        <v>0</v>
      </c>
    </row>
    <row r="22" spans="1:12" customFormat="1" ht="12.6">
      <c r="A22" s="10"/>
      <c r="B22" s="51"/>
      <c r="C22" s="10" t="str">
        <f t="shared" si="0"/>
        <v>FC</v>
      </c>
      <c r="D22" s="60"/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66">
        <f t="shared" si="5"/>
        <v>0</v>
      </c>
    </row>
    <row r="23" spans="1:12" customFormat="1" ht="12.6">
      <c r="A23" s="10"/>
      <c r="B23" s="51"/>
      <c r="C23" s="10" t="str">
        <f t="shared" si="0"/>
        <v>FC</v>
      </c>
      <c r="D23" s="60"/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66">
        <f t="shared" si="5"/>
        <v>0</v>
      </c>
    </row>
    <row r="24" spans="1:12" customFormat="1" ht="12.6">
      <c r="A24" s="10"/>
      <c r="B24" s="51"/>
      <c r="C24" s="10" t="str">
        <f t="shared" si="0"/>
        <v>FC</v>
      </c>
      <c r="D24" s="60"/>
      <c r="E24" s="6"/>
      <c r="F24" s="46">
        <f t="shared" si="1"/>
        <v>0</v>
      </c>
      <c r="G24" s="47">
        <f t="shared" si="2"/>
        <v>0.1</v>
      </c>
      <c r="H24" s="66">
        <f t="shared" si="3"/>
        <v>0</v>
      </c>
      <c r="I24" s="29"/>
      <c r="J24" s="6"/>
      <c r="K24" s="66">
        <f t="shared" si="4"/>
        <v>0</v>
      </c>
      <c r="L24" s="166">
        <f t="shared" si="5"/>
        <v>0</v>
      </c>
    </row>
    <row r="25" spans="1:12" customFormat="1" ht="12.6">
      <c r="A25" s="315"/>
      <c r="B25" s="51"/>
      <c r="C25" s="10"/>
      <c r="D25" s="60"/>
      <c r="E25" s="6"/>
      <c r="F25" s="46"/>
      <c r="G25" s="47"/>
      <c r="H25" s="66"/>
      <c r="I25" s="29"/>
      <c r="J25" s="6"/>
      <c r="K25" s="66"/>
      <c r="L25" s="166"/>
    </row>
    <row r="26" spans="1:12" customFormat="1" ht="12.95">
      <c r="A26" s="45" t="s">
        <v>97</v>
      </c>
      <c r="B26" s="35" t="s">
        <v>98</v>
      </c>
      <c r="C26" s="41"/>
      <c r="D26" s="59"/>
      <c r="E26" s="42"/>
      <c r="F26" s="46"/>
      <c r="G26" s="47"/>
      <c r="H26" s="66"/>
      <c r="I26" s="44"/>
      <c r="J26" s="42"/>
      <c r="K26" s="66"/>
      <c r="L26" s="166"/>
    </row>
    <row r="27" spans="1:12" customFormat="1" ht="12.6">
      <c r="A27" s="19"/>
      <c r="B27" s="52" t="s">
        <v>99</v>
      </c>
      <c r="C27" s="10" t="str">
        <f t="shared" ref="C27:C45" si="6">$B$7</f>
        <v>FC</v>
      </c>
      <c r="D27" s="60"/>
      <c r="E27" s="6"/>
      <c r="F27" s="46">
        <f t="shared" ref="F27:F55" si="7">D27*E27</f>
        <v>0</v>
      </c>
      <c r="G27" s="47">
        <f t="shared" ref="G27:G45" si="8">$B$8</f>
        <v>0.1</v>
      </c>
      <c r="H27" s="66">
        <f t="shared" ref="H27:H55" si="9">IF(G27&lt;&gt;0,F27/G27,0)</f>
        <v>0</v>
      </c>
      <c r="I27" s="29"/>
      <c r="J27" s="6"/>
      <c r="K27" s="66">
        <f t="shared" ref="K27:K55" si="10">I27*J27</f>
        <v>0</v>
      </c>
      <c r="L27" s="166">
        <f t="shared" ref="L27:L33" si="11">IF(OR(J27&gt;0,H27&gt;0),H27+K27,0)</f>
        <v>0</v>
      </c>
    </row>
    <row r="28" spans="1:12" customFormat="1" ht="12.6">
      <c r="A28" s="19"/>
      <c r="B28" s="52" t="s">
        <v>100</v>
      </c>
      <c r="C28" s="10" t="str">
        <f t="shared" si="6"/>
        <v>FC</v>
      </c>
      <c r="D28" s="60"/>
      <c r="E28" s="6"/>
      <c r="F28" s="46">
        <f t="shared" si="7"/>
        <v>0</v>
      </c>
      <c r="G28" s="47">
        <f t="shared" si="8"/>
        <v>0.1</v>
      </c>
      <c r="H28" s="66">
        <f t="shared" si="9"/>
        <v>0</v>
      </c>
      <c r="I28" s="29"/>
      <c r="J28" s="6"/>
      <c r="K28" s="66">
        <f t="shared" si="10"/>
        <v>0</v>
      </c>
      <c r="L28" s="166">
        <f t="shared" si="11"/>
        <v>0</v>
      </c>
    </row>
    <row r="29" spans="1:12" customFormat="1" ht="12.6">
      <c r="A29" s="52"/>
      <c r="B29" s="52" t="s">
        <v>101</v>
      </c>
      <c r="C29" s="10" t="str">
        <f t="shared" si="6"/>
        <v>FC</v>
      </c>
      <c r="D29" s="60"/>
      <c r="E29" s="6"/>
      <c r="F29" s="46">
        <f>D29*E29</f>
        <v>0</v>
      </c>
      <c r="G29" s="47">
        <f t="shared" si="8"/>
        <v>0.1</v>
      </c>
      <c r="H29" s="66">
        <f>IF(G29&lt;&gt;0,F29/G29,0)</f>
        <v>0</v>
      </c>
      <c r="I29" s="29"/>
      <c r="J29" s="6"/>
      <c r="K29" s="66">
        <f>I29*J29</f>
        <v>0</v>
      </c>
      <c r="L29" s="166">
        <f t="shared" si="11"/>
        <v>0</v>
      </c>
    </row>
    <row r="30" spans="1:12" customFormat="1" ht="12.6">
      <c r="A30" s="52"/>
      <c r="B30" s="52" t="s">
        <v>102</v>
      </c>
      <c r="C30" s="10" t="str">
        <f t="shared" si="6"/>
        <v>FC</v>
      </c>
      <c r="D30" s="60"/>
      <c r="E30" s="6"/>
      <c r="F30" s="46">
        <f>D30*E30</f>
        <v>0</v>
      </c>
      <c r="G30" s="47">
        <f t="shared" si="8"/>
        <v>0.1</v>
      </c>
      <c r="H30" s="66">
        <f>IF(G30&lt;&gt;0,F30/G30,0)</f>
        <v>0</v>
      </c>
      <c r="I30" s="29"/>
      <c r="J30" s="6"/>
      <c r="K30" s="66">
        <f>I30*J30</f>
        <v>0</v>
      </c>
      <c r="L30" s="166">
        <f t="shared" ref="L30:L31" si="12">IF(OR(J30&gt;0,H30&gt;0),H30+K30,0)</f>
        <v>0</v>
      </c>
    </row>
    <row r="31" spans="1:12" customFormat="1" ht="12.6">
      <c r="A31" s="52"/>
      <c r="B31" s="52" t="s">
        <v>103</v>
      </c>
      <c r="C31" s="10" t="str">
        <f t="shared" si="6"/>
        <v>FC</v>
      </c>
      <c r="D31" s="60"/>
      <c r="E31" s="6"/>
      <c r="F31" s="46">
        <f>D31*E31</f>
        <v>0</v>
      </c>
      <c r="G31" s="47">
        <f t="shared" si="8"/>
        <v>0.1</v>
      </c>
      <c r="H31" s="66">
        <f>IF(G31&lt;&gt;0,F31/G31,0)</f>
        <v>0</v>
      </c>
      <c r="I31" s="29"/>
      <c r="J31" s="6"/>
      <c r="K31" s="66">
        <f>I31*J31</f>
        <v>0</v>
      </c>
      <c r="L31" s="166">
        <f t="shared" si="12"/>
        <v>0</v>
      </c>
    </row>
    <row r="32" spans="1:12" customFormat="1" ht="12.6">
      <c r="A32" s="52"/>
      <c r="B32" s="52"/>
      <c r="C32" s="10" t="s">
        <v>5</v>
      </c>
      <c r="D32" s="60"/>
      <c r="E32" s="6"/>
      <c r="F32" s="46"/>
      <c r="G32" s="47"/>
      <c r="H32" s="66"/>
      <c r="I32" s="29"/>
      <c r="J32" s="6"/>
      <c r="K32" s="66"/>
      <c r="L32" s="166"/>
    </row>
    <row r="33" spans="1:12" customFormat="1" ht="12.6">
      <c r="A33" s="10"/>
      <c r="B33" s="51"/>
      <c r="C33" s="10" t="str">
        <f t="shared" si="6"/>
        <v>FC</v>
      </c>
      <c r="D33" s="60"/>
      <c r="E33" s="6"/>
      <c r="F33" s="46">
        <f t="shared" si="7"/>
        <v>0</v>
      </c>
      <c r="G33" s="47">
        <f t="shared" si="8"/>
        <v>0.1</v>
      </c>
      <c r="H33" s="66">
        <f t="shared" si="9"/>
        <v>0</v>
      </c>
      <c r="I33" s="29"/>
      <c r="J33" s="6"/>
      <c r="K33" s="66">
        <f t="shared" si="10"/>
        <v>0</v>
      </c>
      <c r="L33" s="166">
        <f t="shared" si="11"/>
        <v>0</v>
      </c>
    </row>
    <row r="34" spans="1:12" customFormat="1" ht="12.6">
      <c r="A34" s="10"/>
      <c r="B34" s="51"/>
      <c r="C34" s="10" t="str">
        <f t="shared" si="6"/>
        <v>FC</v>
      </c>
      <c r="D34" s="60"/>
      <c r="E34" s="6"/>
      <c r="F34" s="46">
        <f t="shared" ref="F34:F45" si="13">D34*E34</f>
        <v>0</v>
      </c>
      <c r="G34" s="47">
        <f t="shared" si="8"/>
        <v>0.1</v>
      </c>
      <c r="H34" s="66">
        <f t="shared" ref="H34:H45" si="14">IF(G34&lt;&gt;0,F34/G34,0)</f>
        <v>0</v>
      </c>
      <c r="I34" s="29"/>
      <c r="J34" s="6"/>
      <c r="K34" s="66">
        <f t="shared" ref="K34:K45" si="15">I34*J34</f>
        <v>0</v>
      </c>
      <c r="L34" s="166">
        <f t="shared" ref="L34:L45" si="16">IF(OR(J34&gt;0,H34&gt;0),H34+K34,0)</f>
        <v>0</v>
      </c>
    </row>
    <row r="35" spans="1:12" customFormat="1" ht="12.6">
      <c r="A35" s="10"/>
      <c r="B35" s="51"/>
      <c r="C35" s="10" t="str">
        <f t="shared" si="6"/>
        <v>FC</v>
      </c>
      <c r="D35" s="60"/>
      <c r="E35" s="6"/>
      <c r="F35" s="46">
        <f t="shared" si="13"/>
        <v>0</v>
      </c>
      <c r="G35" s="47">
        <f t="shared" si="8"/>
        <v>0.1</v>
      </c>
      <c r="H35" s="66">
        <f t="shared" si="14"/>
        <v>0</v>
      </c>
      <c r="I35" s="29"/>
      <c r="J35" s="6"/>
      <c r="K35" s="66">
        <f t="shared" si="15"/>
        <v>0</v>
      </c>
      <c r="L35" s="166">
        <f t="shared" si="16"/>
        <v>0</v>
      </c>
    </row>
    <row r="36" spans="1:12" customFormat="1" ht="12.95">
      <c r="A36" s="45" t="s">
        <v>104</v>
      </c>
      <c r="B36" s="35" t="s">
        <v>105</v>
      </c>
      <c r="C36" s="41"/>
      <c r="D36" s="59"/>
      <c r="E36" s="42"/>
      <c r="F36" s="46"/>
      <c r="G36" s="47"/>
      <c r="H36" s="66"/>
      <c r="I36" s="44"/>
      <c r="J36" s="42"/>
      <c r="K36" s="66"/>
      <c r="L36" s="166"/>
    </row>
    <row r="37" spans="1:12" customFormat="1" ht="12.6">
      <c r="A37" s="19"/>
      <c r="B37" s="52" t="s">
        <v>106</v>
      </c>
      <c r="C37" s="10" t="str">
        <f t="shared" si="6"/>
        <v>FC</v>
      </c>
      <c r="D37" s="60"/>
      <c r="E37" s="6"/>
      <c r="F37" s="46">
        <f t="shared" si="13"/>
        <v>0</v>
      </c>
      <c r="G37" s="47">
        <f t="shared" si="8"/>
        <v>0.1</v>
      </c>
      <c r="H37" s="66">
        <f t="shared" si="14"/>
        <v>0</v>
      </c>
      <c r="I37" s="29"/>
      <c r="J37" s="6"/>
      <c r="K37" s="66">
        <f t="shared" si="15"/>
        <v>0</v>
      </c>
      <c r="L37" s="166">
        <f t="shared" si="16"/>
        <v>0</v>
      </c>
    </row>
    <row r="38" spans="1:12" customFormat="1" ht="12.6">
      <c r="A38" s="19"/>
      <c r="B38" s="52" t="s">
        <v>107</v>
      </c>
      <c r="C38" s="10" t="str">
        <f t="shared" si="6"/>
        <v>FC</v>
      </c>
      <c r="D38" s="60"/>
      <c r="E38" s="6"/>
      <c r="F38" s="46">
        <f t="shared" ref="F38:F40" si="17">D38*E38</f>
        <v>0</v>
      </c>
      <c r="G38" s="47">
        <f t="shared" si="8"/>
        <v>0.1</v>
      </c>
      <c r="H38" s="66">
        <f t="shared" ref="H38:H40" si="18">IF(G38&lt;&gt;0,F38/G38,0)</f>
        <v>0</v>
      </c>
      <c r="I38" s="29"/>
      <c r="J38" s="6"/>
      <c r="K38" s="66">
        <f t="shared" ref="K38:K40" si="19">I38*J38</f>
        <v>0</v>
      </c>
      <c r="L38" s="166">
        <f t="shared" ref="L38:L40" si="20">IF(OR(J38&gt;0,H38&gt;0),H38+K38,0)</f>
        <v>0</v>
      </c>
    </row>
    <row r="39" spans="1:12" customFormat="1" ht="12.6">
      <c r="A39" s="19"/>
      <c r="B39" s="52" t="s">
        <v>108</v>
      </c>
      <c r="C39" s="10" t="str">
        <f t="shared" si="6"/>
        <v>FC</v>
      </c>
      <c r="D39" s="60"/>
      <c r="E39" s="6"/>
      <c r="F39" s="46">
        <f t="shared" si="17"/>
        <v>0</v>
      </c>
      <c r="G39" s="47">
        <f t="shared" si="8"/>
        <v>0.1</v>
      </c>
      <c r="H39" s="66">
        <f t="shared" si="18"/>
        <v>0</v>
      </c>
      <c r="I39" s="29"/>
      <c r="J39" s="6"/>
      <c r="K39" s="66">
        <f t="shared" si="19"/>
        <v>0</v>
      </c>
      <c r="L39" s="166">
        <f t="shared" si="20"/>
        <v>0</v>
      </c>
    </row>
    <row r="40" spans="1:12" customFormat="1" ht="12.6">
      <c r="A40" s="19"/>
      <c r="B40" s="52" t="s">
        <v>109</v>
      </c>
      <c r="C40" s="10" t="str">
        <f t="shared" si="6"/>
        <v>FC</v>
      </c>
      <c r="D40" s="60"/>
      <c r="E40" s="6"/>
      <c r="F40" s="46">
        <f t="shared" si="17"/>
        <v>0</v>
      </c>
      <c r="G40" s="47">
        <f t="shared" si="8"/>
        <v>0.1</v>
      </c>
      <c r="H40" s="66">
        <f t="shared" si="18"/>
        <v>0</v>
      </c>
      <c r="I40" s="29"/>
      <c r="J40" s="6"/>
      <c r="K40" s="66">
        <f t="shared" si="19"/>
        <v>0</v>
      </c>
      <c r="L40" s="166">
        <f t="shared" si="20"/>
        <v>0</v>
      </c>
    </row>
    <row r="41" spans="1:12" customFormat="1" ht="12.6">
      <c r="A41" s="10"/>
      <c r="B41" s="51"/>
      <c r="C41" s="10" t="str">
        <f t="shared" si="6"/>
        <v>FC</v>
      </c>
      <c r="D41" s="60"/>
      <c r="E41" s="6"/>
      <c r="F41" s="46">
        <f t="shared" si="13"/>
        <v>0</v>
      </c>
      <c r="G41" s="47">
        <f t="shared" si="8"/>
        <v>0.1</v>
      </c>
      <c r="H41" s="66">
        <f t="shared" si="14"/>
        <v>0</v>
      </c>
      <c r="I41" s="29"/>
      <c r="J41" s="6"/>
      <c r="K41" s="66">
        <f t="shared" si="15"/>
        <v>0</v>
      </c>
      <c r="L41" s="166">
        <f t="shared" si="16"/>
        <v>0</v>
      </c>
    </row>
    <row r="42" spans="1:12" customFormat="1" ht="12.6">
      <c r="A42" s="10"/>
      <c r="B42" s="51"/>
      <c r="C42" s="10" t="str">
        <f t="shared" si="6"/>
        <v>FC</v>
      </c>
      <c r="D42" s="60"/>
      <c r="E42" s="6"/>
      <c r="F42" s="46">
        <f t="shared" si="13"/>
        <v>0</v>
      </c>
      <c r="G42" s="47">
        <f t="shared" si="8"/>
        <v>0.1</v>
      </c>
      <c r="H42" s="66">
        <f t="shared" si="14"/>
        <v>0</v>
      </c>
      <c r="I42" s="29"/>
      <c r="J42" s="6"/>
      <c r="K42" s="66">
        <f t="shared" si="15"/>
        <v>0</v>
      </c>
      <c r="L42" s="166">
        <f t="shared" si="16"/>
        <v>0</v>
      </c>
    </row>
    <row r="43" spans="1:12" customFormat="1" ht="12.6">
      <c r="A43" s="10"/>
      <c r="B43" s="51"/>
      <c r="C43" s="10" t="str">
        <f t="shared" si="6"/>
        <v>FC</v>
      </c>
      <c r="D43" s="60"/>
      <c r="E43" s="6"/>
      <c r="F43" s="46">
        <f t="shared" si="13"/>
        <v>0</v>
      </c>
      <c r="G43" s="47">
        <f t="shared" si="8"/>
        <v>0.1</v>
      </c>
      <c r="H43" s="66">
        <f t="shared" si="14"/>
        <v>0</v>
      </c>
      <c r="I43" s="29"/>
      <c r="J43" s="6"/>
      <c r="K43" s="66">
        <f t="shared" si="15"/>
        <v>0</v>
      </c>
      <c r="L43" s="166">
        <f t="shared" si="16"/>
        <v>0</v>
      </c>
    </row>
    <row r="44" spans="1:12" customFormat="1" ht="12.6">
      <c r="A44" s="10"/>
      <c r="B44" s="51"/>
      <c r="C44" s="10" t="str">
        <f t="shared" si="6"/>
        <v>FC</v>
      </c>
      <c r="D44" s="60"/>
      <c r="E44" s="6"/>
      <c r="F44" s="46">
        <f t="shared" si="13"/>
        <v>0</v>
      </c>
      <c r="G44" s="47">
        <f t="shared" si="8"/>
        <v>0.1</v>
      </c>
      <c r="H44" s="66">
        <f t="shared" si="14"/>
        <v>0</v>
      </c>
      <c r="I44" s="29"/>
      <c r="J44" s="6"/>
      <c r="K44" s="66">
        <f t="shared" si="15"/>
        <v>0</v>
      </c>
      <c r="L44" s="166">
        <f t="shared" si="16"/>
        <v>0</v>
      </c>
    </row>
    <row r="45" spans="1:12" customFormat="1" ht="12.6">
      <c r="A45" s="10"/>
      <c r="B45" s="51"/>
      <c r="C45" s="10" t="str">
        <f t="shared" si="6"/>
        <v>FC</v>
      </c>
      <c r="D45" s="60"/>
      <c r="E45" s="6"/>
      <c r="F45" s="46">
        <f t="shared" si="13"/>
        <v>0</v>
      </c>
      <c r="G45" s="47">
        <f t="shared" si="8"/>
        <v>0.1</v>
      </c>
      <c r="H45" s="66">
        <f t="shared" si="14"/>
        <v>0</v>
      </c>
      <c r="I45" s="29"/>
      <c r="J45" s="6"/>
      <c r="K45" s="66">
        <f t="shared" si="15"/>
        <v>0</v>
      </c>
      <c r="L45" s="166">
        <f t="shared" si="16"/>
        <v>0</v>
      </c>
    </row>
    <row r="46" spans="1:12" customFormat="1" ht="12.6">
      <c r="A46" s="10"/>
      <c r="B46" s="51"/>
      <c r="C46" s="10"/>
      <c r="D46" s="60"/>
      <c r="E46" s="6"/>
      <c r="F46" s="46"/>
      <c r="G46" s="47"/>
      <c r="H46" s="66"/>
      <c r="I46" s="29"/>
      <c r="J46" s="6"/>
      <c r="K46" s="66"/>
      <c r="L46" s="166"/>
    </row>
    <row r="47" spans="1:12" customFormat="1" ht="12.95">
      <c r="A47" s="45" t="s">
        <v>110</v>
      </c>
      <c r="B47" s="35" t="s">
        <v>111</v>
      </c>
      <c r="C47" s="41"/>
      <c r="D47" s="59"/>
      <c r="E47" s="42"/>
      <c r="F47" s="46"/>
      <c r="G47" s="47"/>
      <c r="H47" s="66"/>
      <c r="I47" s="44"/>
      <c r="J47" s="42"/>
      <c r="K47" s="66"/>
      <c r="L47" s="166"/>
    </row>
    <row r="48" spans="1:12" customFormat="1" ht="12.6">
      <c r="A48" s="19"/>
      <c r="B48" s="52"/>
      <c r="C48" s="10"/>
      <c r="D48" s="60"/>
      <c r="E48" s="6"/>
      <c r="F48" s="46"/>
      <c r="G48" s="47"/>
      <c r="H48" s="66"/>
      <c r="I48" s="29"/>
      <c r="J48" s="6"/>
      <c r="K48" s="66"/>
      <c r="L48" s="166"/>
    </row>
    <row r="49" spans="1:12" customFormat="1" ht="12.6">
      <c r="A49" s="19"/>
      <c r="B49" s="52"/>
      <c r="C49" s="10"/>
      <c r="D49" s="60"/>
      <c r="E49" s="6"/>
      <c r="F49" s="46"/>
      <c r="G49" s="47"/>
      <c r="H49" s="66"/>
      <c r="I49" s="29"/>
      <c r="J49" s="6"/>
      <c r="K49" s="66"/>
      <c r="L49" s="166"/>
    </row>
    <row r="50" spans="1:12" customFormat="1" ht="12.6">
      <c r="A50" s="19"/>
      <c r="B50" s="52"/>
      <c r="C50" s="10"/>
      <c r="D50" s="60"/>
      <c r="E50" s="6"/>
      <c r="F50" s="46"/>
      <c r="G50" s="47"/>
      <c r="H50" s="66"/>
      <c r="I50" s="29"/>
      <c r="J50" s="6"/>
      <c r="K50" s="66"/>
      <c r="L50" s="166"/>
    </row>
    <row r="51" spans="1:12" customFormat="1" ht="12.6">
      <c r="A51" s="10"/>
      <c r="B51" s="51"/>
      <c r="C51" s="10" t="str">
        <f t="shared" ref="C51:C55" si="21">$B$7</f>
        <v>FC</v>
      </c>
      <c r="D51" s="60"/>
      <c r="E51" s="6"/>
      <c r="F51" s="46">
        <f t="shared" si="7"/>
        <v>0</v>
      </c>
      <c r="G51" s="47">
        <f t="shared" ref="G51:G55" si="22">$B$8</f>
        <v>0.1</v>
      </c>
      <c r="H51" s="66">
        <f t="shared" si="9"/>
        <v>0</v>
      </c>
      <c r="I51" s="29"/>
      <c r="J51" s="6"/>
      <c r="K51" s="66">
        <f t="shared" si="10"/>
        <v>0</v>
      </c>
      <c r="L51" s="166">
        <f t="shared" ref="L51:L55" si="23">IF(OR(J51&gt;0,H51&gt;0),H51+K51,0)</f>
        <v>0</v>
      </c>
    </row>
    <row r="52" spans="1:12" customFormat="1" ht="12.6">
      <c r="A52" s="10"/>
      <c r="B52" s="51"/>
      <c r="C52" s="10" t="str">
        <f t="shared" si="21"/>
        <v>FC</v>
      </c>
      <c r="D52" s="60"/>
      <c r="E52" s="6"/>
      <c r="F52" s="46">
        <f>D52*E52</f>
        <v>0</v>
      </c>
      <c r="G52" s="47">
        <f t="shared" si="22"/>
        <v>0.1</v>
      </c>
      <c r="H52" s="66">
        <f>IF(G52&lt;&gt;0,F52/G52,0)</f>
        <v>0</v>
      </c>
      <c r="I52" s="29"/>
      <c r="J52" s="6"/>
      <c r="K52" s="66">
        <f>I52*J52</f>
        <v>0</v>
      </c>
      <c r="L52" s="166">
        <f t="shared" si="23"/>
        <v>0</v>
      </c>
    </row>
    <row r="53" spans="1:12" customFormat="1" ht="12.6">
      <c r="A53" s="10"/>
      <c r="B53" s="51"/>
      <c r="C53" s="10" t="str">
        <f t="shared" si="21"/>
        <v>FC</v>
      </c>
      <c r="D53" s="60"/>
      <c r="E53" s="6"/>
      <c r="F53" s="46">
        <f>D53*E53</f>
        <v>0</v>
      </c>
      <c r="G53" s="47">
        <f t="shared" si="22"/>
        <v>0.1</v>
      </c>
      <c r="H53" s="66">
        <f>IF(G53&lt;&gt;0,F53/G53,0)</f>
        <v>0</v>
      </c>
      <c r="I53" s="29"/>
      <c r="J53" s="6"/>
      <c r="K53" s="66">
        <f>I53*J53</f>
        <v>0</v>
      </c>
      <c r="L53" s="166">
        <f t="shared" si="23"/>
        <v>0</v>
      </c>
    </row>
    <row r="54" spans="1:12" customFormat="1" ht="12.6">
      <c r="A54" s="10"/>
      <c r="B54" s="51"/>
      <c r="C54" s="10" t="str">
        <f t="shared" si="21"/>
        <v>FC</v>
      </c>
      <c r="D54" s="60"/>
      <c r="E54" s="6"/>
      <c r="F54" s="46">
        <f t="shared" si="7"/>
        <v>0</v>
      </c>
      <c r="G54" s="47">
        <f t="shared" si="22"/>
        <v>0.1</v>
      </c>
      <c r="H54" s="66">
        <f t="shared" si="9"/>
        <v>0</v>
      </c>
      <c r="I54" s="29"/>
      <c r="J54" s="6"/>
      <c r="K54" s="66">
        <f t="shared" si="10"/>
        <v>0</v>
      </c>
      <c r="L54" s="166">
        <f t="shared" si="23"/>
        <v>0</v>
      </c>
    </row>
    <row r="55" spans="1:12" customFormat="1" ht="12.6">
      <c r="A55" s="10"/>
      <c r="B55" s="51"/>
      <c r="C55" s="10" t="str">
        <f t="shared" si="21"/>
        <v>FC</v>
      </c>
      <c r="D55" s="60"/>
      <c r="E55" s="6"/>
      <c r="F55" s="46">
        <f t="shared" si="7"/>
        <v>0</v>
      </c>
      <c r="G55" s="47">
        <f t="shared" si="22"/>
        <v>0.1</v>
      </c>
      <c r="H55" s="66">
        <f t="shared" si="9"/>
        <v>0</v>
      </c>
      <c r="I55" s="29"/>
      <c r="J55" s="6"/>
      <c r="K55" s="66">
        <f t="shared" si="10"/>
        <v>0</v>
      </c>
      <c r="L55" s="166">
        <f t="shared" si="23"/>
        <v>0</v>
      </c>
    </row>
    <row r="56" spans="1:12" customFormat="1" ht="12.95" thickBot="1">
      <c r="A56" s="10"/>
      <c r="B56" s="51"/>
      <c r="C56" s="10"/>
      <c r="D56" s="60"/>
      <c r="E56" s="6"/>
      <c r="F56" s="46"/>
      <c r="G56" s="47"/>
      <c r="H56" s="66"/>
      <c r="I56" s="29"/>
      <c r="J56" s="6"/>
      <c r="K56" s="66"/>
      <c r="L56" s="166"/>
    </row>
    <row r="57" spans="1:12" customFormat="1" ht="13.5" thickBot="1">
      <c r="A57" s="307"/>
      <c r="B57" s="185" t="str">
        <f>+"SUB-TOTAL:  "&amp;A15</f>
        <v>SUB-TOTAL:  G2.2</v>
      </c>
      <c r="C57" s="103"/>
      <c r="D57" s="104"/>
      <c r="E57" s="105">
        <f>SUM(E15:E56)</f>
        <v>0</v>
      </c>
      <c r="F57" s="105">
        <f>SUM(F15:F56)</f>
        <v>0</v>
      </c>
      <c r="G57" s="106">
        <f>$B$8</f>
        <v>0.1</v>
      </c>
      <c r="H57" s="164">
        <f>SUM(H15:H56)</f>
        <v>0</v>
      </c>
      <c r="I57" s="165"/>
      <c r="J57" s="105">
        <f>SUM(J15:J56)</f>
        <v>0</v>
      </c>
      <c r="K57" s="164">
        <f>SUM(K15:K56)</f>
        <v>0</v>
      </c>
      <c r="L57" s="160">
        <f>SUM(L15:L56)</f>
        <v>0</v>
      </c>
    </row>
    <row r="58" spans="1:12" ht="10.5">
      <c r="D58" s="308"/>
      <c r="E58" s="309"/>
      <c r="F58" s="310"/>
      <c r="H58" s="26"/>
      <c r="I58" s="311"/>
      <c r="J58" s="309"/>
      <c r="K58" s="34"/>
      <c r="L58" s="34"/>
    </row>
    <row r="59" spans="1:12" ht="10.5">
      <c r="D59" s="308"/>
      <c r="E59" s="309"/>
      <c r="F59" s="310"/>
      <c r="H59" s="26"/>
      <c r="I59" s="311"/>
      <c r="J59" s="309"/>
      <c r="K59" s="34"/>
      <c r="L59" s="34"/>
    </row>
    <row r="60" spans="1:12" ht="10.5">
      <c r="D60" s="308"/>
      <c r="E60" s="309"/>
      <c r="F60" s="310"/>
      <c r="H60" s="26"/>
      <c r="I60" s="311"/>
      <c r="J60" s="309"/>
      <c r="K60" s="34"/>
      <c r="L60" s="34"/>
    </row>
    <row r="61" spans="1:12" ht="10.5">
      <c r="D61" s="308"/>
      <c r="E61" s="309"/>
      <c r="F61" s="310"/>
      <c r="H61" s="26"/>
      <c r="I61" s="311"/>
      <c r="J61" s="309"/>
      <c r="K61" s="34"/>
      <c r="L61" s="34"/>
    </row>
    <row r="62" spans="1:12" ht="10.5">
      <c r="D62" s="308"/>
      <c r="E62" s="309"/>
      <c r="F62" s="310"/>
      <c r="H62" s="26"/>
      <c r="I62" s="311"/>
      <c r="J62" s="309"/>
      <c r="K62" s="34"/>
      <c r="L62" s="34"/>
    </row>
    <row r="63" spans="1:12" ht="10.5">
      <c r="D63" s="308"/>
      <c r="E63" s="309"/>
      <c r="F63" s="310"/>
      <c r="H63" s="26"/>
      <c r="I63" s="311"/>
      <c r="J63" s="309"/>
      <c r="K63" s="34"/>
      <c r="L63" s="34"/>
    </row>
    <row r="64" spans="1:12" ht="10.5">
      <c r="D64" s="308"/>
      <c r="E64" s="309"/>
      <c r="F64" s="310"/>
      <c r="H64" s="26"/>
      <c r="I64" s="311"/>
      <c r="J64" s="309"/>
      <c r="K64" s="34"/>
      <c r="L64" s="34"/>
    </row>
    <row r="65" spans="4:12" ht="10.5">
      <c r="D65" s="308"/>
      <c r="E65" s="309"/>
      <c r="F65" s="310"/>
      <c r="H65" s="26"/>
      <c r="I65" s="311"/>
      <c r="J65" s="309"/>
      <c r="K65" s="34"/>
      <c r="L65" s="34"/>
    </row>
    <row r="66" spans="4:12" ht="10.5">
      <c r="D66" s="308"/>
      <c r="E66" s="309"/>
      <c r="F66" s="310"/>
      <c r="H66" s="26"/>
      <c r="I66" s="311"/>
      <c r="J66" s="309"/>
      <c r="K66" s="34"/>
      <c r="L66" s="34"/>
    </row>
    <row r="67" spans="4:12" ht="10.5">
      <c r="D67" s="308"/>
      <c r="E67" s="309"/>
      <c r="F67" s="310"/>
      <c r="H67" s="26"/>
      <c r="I67" s="311"/>
      <c r="J67" s="309"/>
      <c r="K67" s="34"/>
      <c r="L67" s="34"/>
    </row>
    <row r="68" spans="4:12" ht="10.5">
      <c r="D68" s="308"/>
      <c r="E68" s="309"/>
      <c r="F68" s="310"/>
      <c r="H68" s="26"/>
      <c r="I68" s="311"/>
      <c r="J68" s="309"/>
      <c r="K68" s="34"/>
      <c r="L68" s="34"/>
    </row>
    <row r="69" spans="4:12" ht="10.5">
      <c r="D69" s="308"/>
      <c r="E69" s="309"/>
      <c r="F69" s="310"/>
      <c r="H69" s="26"/>
      <c r="I69" s="311"/>
      <c r="J69" s="309"/>
      <c r="K69" s="34"/>
      <c r="L69" s="34"/>
    </row>
    <row r="70" spans="4:12" ht="10.5">
      <c r="D70" s="308"/>
      <c r="E70" s="309"/>
      <c r="F70" s="310"/>
      <c r="H70" s="26"/>
      <c r="I70" s="311"/>
      <c r="J70" s="309"/>
      <c r="K70" s="34"/>
      <c r="L70" s="34"/>
    </row>
    <row r="71" spans="4:12" ht="10.5">
      <c r="D71" s="308"/>
      <c r="E71" s="309"/>
      <c r="F71" s="310"/>
      <c r="H71" s="26"/>
      <c r="I71" s="311"/>
      <c r="J71" s="309"/>
      <c r="K71" s="34"/>
      <c r="L71" s="34"/>
    </row>
    <row r="72" spans="4:12" ht="10.5">
      <c r="D72" s="308"/>
      <c r="E72" s="309"/>
      <c r="F72" s="310"/>
      <c r="H72" s="26"/>
      <c r="I72" s="311"/>
      <c r="J72" s="309"/>
      <c r="K72" s="34"/>
      <c r="L72" s="34"/>
    </row>
    <row r="73" spans="4:12" ht="10.5">
      <c r="D73" s="308"/>
      <c r="E73" s="309"/>
      <c r="F73" s="310"/>
      <c r="H73" s="26"/>
      <c r="I73" s="311"/>
      <c r="J73" s="309"/>
      <c r="K73" s="34"/>
      <c r="L73" s="34"/>
    </row>
    <row r="74" spans="4:12" ht="10.5">
      <c r="D74" s="308"/>
      <c r="E74" s="309"/>
      <c r="F74" s="310"/>
      <c r="H74" s="26"/>
      <c r="I74" s="311"/>
      <c r="J74" s="309"/>
      <c r="K74" s="34"/>
      <c r="L74" s="34"/>
    </row>
    <row r="75" spans="4:12" ht="10.5">
      <c r="D75" s="308"/>
      <c r="E75" s="309"/>
      <c r="F75" s="310"/>
      <c r="H75" s="26"/>
      <c r="I75" s="311"/>
      <c r="J75" s="309"/>
      <c r="K75" s="34"/>
      <c r="L75" s="34"/>
    </row>
    <row r="76" spans="4:12" ht="10.5">
      <c r="D76" s="308"/>
      <c r="E76" s="309"/>
      <c r="F76" s="310"/>
      <c r="H76" s="26"/>
      <c r="I76" s="311"/>
      <c r="J76" s="309"/>
      <c r="K76" s="34"/>
      <c r="L76" s="34"/>
    </row>
    <row r="77" spans="4:12" ht="10.5">
      <c r="D77" s="308"/>
      <c r="E77" s="309"/>
      <c r="F77" s="310"/>
      <c r="H77" s="26"/>
      <c r="I77" s="311"/>
      <c r="J77" s="309"/>
      <c r="K77" s="34"/>
      <c r="L77" s="34"/>
    </row>
    <row r="78" spans="4:12" ht="10.5">
      <c r="D78" s="308"/>
      <c r="E78" s="309"/>
      <c r="F78" s="310"/>
      <c r="H78" s="26"/>
      <c r="I78" s="311"/>
      <c r="J78" s="309"/>
      <c r="K78" s="34"/>
      <c r="L78" s="34"/>
    </row>
    <row r="79" spans="4:12" ht="10.5">
      <c r="D79" s="308"/>
      <c r="E79" s="309"/>
      <c r="F79" s="310"/>
      <c r="H79" s="26"/>
      <c r="I79" s="311"/>
      <c r="J79" s="309"/>
      <c r="K79" s="34"/>
      <c r="L79" s="34"/>
    </row>
    <row r="80" spans="4:12" ht="10.5">
      <c r="D80" s="308"/>
      <c r="E80" s="309"/>
      <c r="F80" s="310"/>
      <c r="H80" s="26"/>
      <c r="I80" s="311"/>
      <c r="J80" s="309"/>
      <c r="K80" s="34"/>
      <c r="L80" s="34"/>
    </row>
    <row r="81" spans="4:12" ht="10.5">
      <c r="D81" s="308"/>
      <c r="E81" s="309"/>
      <c r="F81" s="310"/>
      <c r="H81" s="26"/>
      <c r="I81" s="311"/>
      <c r="J81" s="309"/>
      <c r="K81" s="34"/>
      <c r="L81" s="34"/>
    </row>
    <row r="82" spans="4:12" ht="10.5">
      <c r="D82" s="308"/>
      <c r="E82" s="309"/>
      <c r="F82" s="310"/>
      <c r="H82" s="26"/>
      <c r="I82" s="311"/>
      <c r="J82" s="309"/>
      <c r="K82" s="34"/>
      <c r="L82" s="34"/>
    </row>
    <row r="83" spans="4:12" ht="10.5">
      <c r="D83" s="308"/>
      <c r="E83" s="309"/>
      <c r="F83" s="310"/>
      <c r="H83" s="26"/>
      <c r="I83" s="311"/>
      <c r="J83" s="309"/>
      <c r="K83" s="34"/>
      <c r="L83" s="34"/>
    </row>
    <row r="84" spans="4:12" ht="10.5">
      <c r="D84" s="308"/>
      <c r="E84" s="309"/>
      <c r="F84" s="310"/>
      <c r="H84" s="26"/>
      <c r="I84" s="311"/>
      <c r="J84" s="309"/>
      <c r="K84" s="34"/>
      <c r="L84" s="34"/>
    </row>
    <row r="85" spans="4:12" ht="10.5">
      <c r="D85" s="308"/>
      <c r="E85" s="309"/>
      <c r="F85" s="310"/>
      <c r="H85" s="26"/>
      <c r="I85" s="311"/>
      <c r="J85" s="309"/>
      <c r="K85" s="34"/>
      <c r="L85" s="34"/>
    </row>
    <row r="86" spans="4:12" ht="10.5">
      <c r="D86" s="308"/>
      <c r="E86" s="309"/>
      <c r="F86" s="310"/>
      <c r="H86" s="26"/>
      <c r="I86" s="311"/>
      <c r="J86" s="309"/>
      <c r="K86" s="34"/>
      <c r="L86" s="34"/>
    </row>
    <row r="87" spans="4:12" ht="10.5">
      <c r="D87" s="308"/>
      <c r="E87" s="309"/>
      <c r="F87" s="310"/>
      <c r="H87" s="26"/>
      <c r="I87" s="311"/>
      <c r="J87" s="309"/>
      <c r="K87" s="34"/>
      <c r="L87" s="34"/>
    </row>
    <row r="88" spans="4:12" ht="10.5">
      <c r="D88" s="308"/>
      <c r="E88" s="309"/>
      <c r="F88" s="310"/>
      <c r="H88" s="26"/>
      <c r="I88" s="311"/>
      <c r="J88" s="309"/>
      <c r="K88" s="34"/>
      <c r="L88" s="34"/>
    </row>
    <row r="89" spans="4:12" ht="10.5">
      <c r="D89" s="308"/>
      <c r="E89" s="309"/>
      <c r="F89" s="310"/>
      <c r="H89" s="26"/>
      <c r="I89" s="311"/>
      <c r="J89" s="309"/>
      <c r="K89" s="34"/>
      <c r="L89" s="34"/>
    </row>
    <row r="90" spans="4:12" ht="10.5">
      <c r="D90" s="308"/>
      <c r="E90" s="309"/>
      <c r="F90" s="310"/>
      <c r="H90" s="26"/>
      <c r="I90" s="311"/>
      <c r="J90" s="309"/>
      <c r="K90" s="34"/>
      <c r="L90" s="34"/>
    </row>
    <row r="91" spans="4:12" ht="10.5">
      <c r="D91" s="308"/>
      <c r="E91" s="309"/>
      <c r="F91" s="310"/>
      <c r="H91" s="26"/>
      <c r="I91" s="311"/>
      <c r="J91" s="309"/>
      <c r="K91" s="34"/>
      <c r="L91" s="34"/>
    </row>
    <row r="92" spans="4:12" ht="10.5">
      <c r="D92" s="308"/>
      <c r="E92" s="309"/>
      <c r="F92" s="310"/>
      <c r="H92" s="26"/>
      <c r="I92" s="311"/>
      <c r="J92" s="309"/>
      <c r="K92" s="34"/>
      <c r="L92" s="34"/>
    </row>
    <row r="93" spans="4:12" ht="10.5">
      <c r="D93" s="308"/>
      <c r="E93" s="309"/>
      <c r="F93" s="310"/>
      <c r="H93" s="26"/>
      <c r="I93" s="311"/>
      <c r="J93" s="309"/>
      <c r="K93" s="34"/>
      <c r="L93" s="34"/>
    </row>
    <row r="94" spans="4:12" ht="10.5">
      <c r="D94" s="308"/>
      <c r="E94" s="309"/>
      <c r="F94" s="310"/>
      <c r="H94" s="26"/>
      <c r="I94" s="311"/>
      <c r="J94" s="309"/>
      <c r="K94" s="34"/>
      <c r="L94" s="34"/>
    </row>
    <row r="95" spans="4:12" ht="10.5">
      <c r="D95" s="308"/>
      <c r="E95" s="309"/>
      <c r="F95" s="310"/>
      <c r="H95" s="26"/>
      <c r="I95" s="311"/>
      <c r="J95" s="309"/>
      <c r="K95" s="34"/>
      <c r="L95" s="34"/>
    </row>
    <row r="96" spans="4:12" ht="10.5">
      <c r="D96" s="308"/>
      <c r="E96" s="309"/>
      <c r="F96" s="310"/>
      <c r="H96" s="26"/>
      <c r="I96" s="311"/>
      <c r="J96" s="309"/>
      <c r="K96" s="34"/>
      <c r="L96" s="34"/>
    </row>
    <row r="97" spans="4:12" ht="10.5">
      <c r="D97" s="308"/>
      <c r="E97" s="309"/>
      <c r="F97" s="310"/>
      <c r="H97" s="26"/>
      <c r="I97" s="311"/>
      <c r="J97" s="309"/>
      <c r="K97" s="34"/>
      <c r="L97" s="34"/>
    </row>
    <row r="98" spans="4:12" ht="10.5">
      <c r="D98" s="308"/>
      <c r="E98" s="309"/>
      <c r="F98" s="310"/>
      <c r="H98" s="26"/>
      <c r="I98" s="311"/>
      <c r="J98" s="309"/>
      <c r="K98" s="34"/>
      <c r="L98" s="34"/>
    </row>
    <row r="99" spans="4:12" ht="10.5">
      <c r="D99" s="308"/>
      <c r="E99" s="309"/>
      <c r="F99" s="310"/>
      <c r="H99" s="26"/>
      <c r="I99" s="311"/>
      <c r="J99" s="309"/>
      <c r="K99" s="34"/>
      <c r="L99" s="34"/>
    </row>
    <row r="100" spans="4:12" ht="10.5">
      <c r="D100" s="308"/>
      <c r="E100" s="309"/>
      <c r="F100" s="310"/>
      <c r="H100" s="26"/>
      <c r="I100" s="311"/>
      <c r="J100" s="309"/>
      <c r="K100" s="34"/>
      <c r="L100" s="34"/>
    </row>
    <row r="101" spans="4:12">
      <c r="E101" s="312"/>
      <c r="F101" s="313"/>
    </row>
    <row r="102" spans="4:12">
      <c r="E102" s="312"/>
      <c r="F102" s="313"/>
    </row>
    <row r="103" spans="4:12">
      <c r="E103" s="312"/>
      <c r="F103" s="313"/>
    </row>
  </sheetData>
  <sheetProtection formatColumns="0" forma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L133"/>
  <sheetViews>
    <sheetView showGridLines="0" tabSelected="1" topLeftCell="A42" zoomScale="70" zoomScaleNormal="70" workbookViewId="0">
      <selection activeCell="D58" sqref="D58"/>
    </sheetView>
  </sheetViews>
  <sheetFormatPr defaultColWidth="9.33203125" defaultRowHeight="9.9499999999999993"/>
  <cols>
    <col min="1" max="1" width="20.5" style="2" customWidth="1"/>
    <col min="2" max="2" width="50.83203125" style="2" customWidth="1"/>
    <col min="3" max="3" width="12" style="2" customWidth="1"/>
    <col min="4" max="4" width="9.83203125" style="2" customWidth="1"/>
    <col min="5" max="5" width="14.83203125" style="2" customWidth="1"/>
    <col min="6" max="7" width="14.83203125" customWidth="1"/>
    <col min="8" max="8" width="15.83203125" customWidth="1"/>
    <col min="9" max="9" width="10" customWidth="1"/>
    <col min="10" max="10" width="14.83203125" style="2" customWidth="1"/>
    <col min="11" max="11" width="15.83203125" customWidth="1"/>
    <col min="12" max="12" width="17.83203125" customWidth="1"/>
    <col min="13" max="16384" width="9.33203125" style="2"/>
  </cols>
  <sheetData>
    <row r="1" spans="1:12" ht="12.95">
      <c r="A1" s="213" t="s">
        <v>112</v>
      </c>
      <c r="B1" s="213"/>
      <c r="C1"/>
      <c r="D1"/>
      <c r="E1"/>
      <c r="J1"/>
    </row>
    <row r="2" spans="1:12" customFormat="1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2" customFormat="1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2" customFormat="1" ht="12.95">
      <c r="A5" s="200" t="s">
        <v>26</v>
      </c>
      <c r="B5" s="161" t="s">
        <v>53</v>
      </c>
      <c r="C5" s="297"/>
      <c r="D5" s="297"/>
      <c r="E5" s="3"/>
      <c r="F5" s="3"/>
      <c r="G5" s="3"/>
      <c r="H5" s="3"/>
      <c r="I5" s="3"/>
      <c r="J5" s="3"/>
      <c r="K5" s="3"/>
      <c r="L5" s="3"/>
    </row>
    <row r="6" spans="1:12" customFormat="1" ht="12.95">
      <c r="A6" s="200" t="s">
        <v>28</v>
      </c>
      <c r="B6" s="161" t="s">
        <v>113</v>
      </c>
      <c r="C6" s="297"/>
      <c r="D6" s="297"/>
      <c r="E6" s="3"/>
      <c r="F6" s="3"/>
      <c r="G6" s="3"/>
      <c r="H6" s="3"/>
      <c r="I6" s="3"/>
      <c r="J6" s="3"/>
      <c r="K6" s="3"/>
      <c r="L6" s="3"/>
    </row>
    <row r="7" spans="1:12" customFormat="1" ht="12.95">
      <c r="A7" s="200" t="s">
        <v>30</v>
      </c>
      <c r="B7" s="298" t="str">
        <f>Instructions!D5</f>
        <v>FC</v>
      </c>
      <c r="C7" s="297"/>
      <c r="D7" s="297"/>
      <c r="E7" s="3"/>
      <c r="F7" s="3"/>
      <c r="G7" s="3"/>
      <c r="H7" s="3"/>
      <c r="I7" s="3"/>
      <c r="J7" s="3"/>
      <c r="K7" s="3"/>
      <c r="L7" s="3"/>
    </row>
    <row r="8" spans="1:12" customFormat="1" ht="12.95">
      <c r="A8" s="200" t="s">
        <v>31</v>
      </c>
      <c r="B8" s="298">
        <f>Instructions!D6</f>
        <v>0.1</v>
      </c>
      <c r="C8" s="297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 ht="12.6">
      <c r="A10" s="3"/>
      <c r="B10" s="3"/>
      <c r="C10" s="245" t="s">
        <v>32</v>
      </c>
      <c r="D10" s="246"/>
      <c r="E10" s="246"/>
      <c r="F10" s="246"/>
      <c r="G10" s="246"/>
      <c r="H10" s="247"/>
      <c r="I10" s="245" t="s">
        <v>33</v>
      </c>
      <c r="J10" s="246"/>
      <c r="K10" s="247"/>
      <c r="L10" s="84"/>
    </row>
    <row r="11" spans="1:12" customFormat="1" ht="12.95" thickBot="1">
      <c r="A11" s="3"/>
      <c r="B11" s="3"/>
      <c r="C11" s="248"/>
      <c r="D11" s="249"/>
      <c r="E11" s="249"/>
      <c r="F11" s="249"/>
      <c r="G11" s="249"/>
      <c r="H11" s="250"/>
      <c r="I11" s="248"/>
      <c r="J11" s="249"/>
      <c r="K11" s="250"/>
      <c r="L11" s="85"/>
    </row>
    <row r="12" spans="1:12" customFormat="1" ht="26.1">
      <c r="A12" s="233" t="s">
        <v>34</v>
      </c>
      <c r="B12" s="227" t="s">
        <v>114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43" t="s">
        <v>44</v>
      </c>
    </row>
    <row r="13" spans="1:12" customFormat="1" ht="12.95">
      <c r="A13" s="234"/>
      <c r="B13" s="228"/>
      <c r="C13" s="234"/>
      <c r="D13" s="87"/>
      <c r="E13" s="225"/>
      <c r="F13" s="225"/>
      <c r="G13" s="225"/>
      <c r="H13" s="228"/>
      <c r="I13" s="156"/>
      <c r="J13" s="225"/>
      <c r="K13" s="228"/>
      <c r="L13" s="223"/>
    </row>
    <row r="14" spans="1:12" customFormat="1" ht="12.95">
      <c r="A14" s="241"/>
      <c r="B14" s="240"/>
      <c r="C14" s="241"/>
      <c r="D14" s="158"/>
      <c r="E14" s="242"/>
      <c r="F14" s="242"/>
      <c r="G14" s="242"/>
      <c r="H14" s="240"/>
      <c r="I14" s="157"/>
      <c r="J14" s="242"/>
      <c r="K14" s="240"/>
      <c r="L14" s="244"/>
    </row>
    <row r="15" spans="1:12" customFormat="1" ht="12.95">
      <c r="A15" s="67" t="str">
        <f>B5</f>
        <v>G3.1</v>
      </c>
      <c r="B15" s="316" t="str">
        <f>B6</f>
        <v>Control Tower Consoles</v>
      </c>
      <c r="C15" s="317"/>
      <c r="D15" s="318"/>
      <c r="E15" s="36"/>
      <c r="F15" s="36"/>
      <c r="G15" s="36"/>
      <c r="H15" s="37"/>
      <c r="I15" s="38"/>
      <c r="J15" s="36"/>
      <c r="K15" s="37"/>
      <c r="L15" s="39"/>
    </row>
    <row r="16" spans="1:12" customFormat="1" ht="24.95">
      <c r="A16" s="19"/>
      <c r="B16" s="22" t="s">
        <v>115</v>
      </c>
      <c r="C16" s="23"/>
      <c r="D16" s="319"/>
      <c r="E16" s="17"/>
      <c r="F16" s="17"/>
      <c r="G16" s="18"/>
      <c r="H16" s="24"/>
      <c r="I16" s="28"/>
      <c r="J16" s="17"/>
      <c r="K16" s="24"/>
      <c r="L16" s="27"/>
    </row>
    <row r="17" spans="1:12" customFormat="1" ht="12.95">
      <c r="A17" s="315"/>
      <c r="B17" s="9"/>
      <c r="C17" s="10"/>
      <c r="D17" s="60"/>
      <c r="E17" s="6"/>
      <c r="F17" s="17"/>
      <c r="G17" s="18"/>
      <c r="H17" s="24"/>
      <c r="I17" s="29"/>
      <c r="J17" s="6"/>
      <c r="K17" s="24"/>
      <c r="L17" s="27"/>
    </row>
    <row r="18" spans="1:12" customFormat="1" ht="12.6">
      <c r="A18" s="19"/>
      <c r="B18" s="20" t="s">
        <v>116</v>
      </c>
      <c r="C18" s="10" t="str">
        <f t="shared" ref="C18:C63" si="0">$B$7</f>
        <v>FC</v>
      </c>
      <c r="D18" s="60"/>
      <c r="E18" s="6"/>
      <c r="F18" s="46">
        <f t="shared" ref="F18:F57" si="1">D18*E18</f>
        <v>0</v>
      </c>
      <c r="G18" s="47">
        <f t="shared" ref="G18:G63" si="2">$B$8</f>
        <v>0.1</v>
      </c>
      <c r="H18" s="66">
        <f t="shared" ref="H18:H57" si="3">IF(G18&lt;&gt;0,F18/G18,0)</f>
        <v>0</v>
      </c>
      <c r="I18" s="29">
        <v>1</v>
      </c>
      <c r="J18" s="6"/>
      <c r="K18" s="66">
        <f t="shared" ref="K18:K57" si="4">I18*J18</f>
        <v>0</v>
      </c>
      <c r="L18" s="166">
        <f t="shared" ref="L18:L57" si="5">IF(OR(J18&gt;0,H18&gt;0),H18+K18,0)</f>
        <v>0</v>
      </c>
    </row>
    <row r="19" spans="1:12" customFormat="1" ht="12.6">
      <c r="A19" s="19"/>
      <c r="B19" s="20" t="s">
        <v>54</v>
      </c>
      <c r="C19" s="10" t="str">
        <f t="shared" si="0"/>
        <v>FC</v>
      </c>
      <c r="D19" s="60"/>
      <c r="E19" s="6"/>
      <c r="F19" s="46">
        <f t="shared" si="1"/>
        <v>0</v>
      </c>
      <c r="G19" s="47">
        <f t="shared" si="2"/>
        <v>0.1</v>
      </c>
      <c r="H19" s="66">
        <f t="shared" si="3"/>
        <v>0</v>
      </c>
      <c r="I19" s="29"/>
      <c r="J19" s="6"/>
      <c r="K19" s="66">
        <f t="shared" si="4"/>
        <v>0</v>
      </c>
      <c r="L19" s="166">
        <f t="shared" si="5"/>
        <v>0</v>
      </c>
    </row>
    <row r="20" spans="1:12" customFormat="1" ht="12.6">
      <c r="A20" s="19"/>
      <c r="B20" s="196" t="s">
        <v>117</v>
      </c>
      <c r="C20" s="10" t="str">
        <f t="shared" si="0"/>
        <v>FC</v>
      </c>
      <c r="D20" s="60">
        <v>1</v>
      </c>
      <c r="E20" s="6"/>
      <c r="F20" s="46">
        <f t="shared" si="1"/>
        <v>0</v>
      </c>
      <c r="G20" s="47">
        <f t="shared" si="2"/>
        <v>0.1</v>
      </c>
      <c r="H20" s="66">
        <f t="shared" si="3"/>
        <v>0</v>
      </c>
      <c r="I20" s="29"/>
      <c r="J20" s="6"/>
      <c r="K20" s="66">
        <f t="shared" si="4"/>
        <v>0</v>
      </c>
      <c r="L20" s="166">
        <f t="shared" si="5"/>
        <v>0</v>
      </c>
    </row>
    <row r="21" spans="1:12" customFormat="1" ht="12.6">
      <c r="A21" s="19"/>
      <c r="B21" s="196" t="s">
        <v>118</v>
      </c>
      <c r="C21" s="10" t="str">
        <f t="shared" si="0"/>
        <v>FC</v>
      </c>
      <c r="D21" s="60">
        <v>1</v>
      </c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66">
        <f t="shared" si="5"/>
        <v>0</v>
      </c>
    </row>
    <row r="22" spans="1:12" customFormat="1" ht="12.6">
      <c r="A22" s="19"/>
      <c r="B22" s="196" t="s">
        <v>119</v>
      </c>
      <c r="C22" s="10" t="str">
        <f t="shared" si="0"/>
        <v>FC</v>
      </c>
      <c r="D22" s="60">
        <v>1</v>
      </c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66">
        <f t="shared" si="5"/>
        <v>0</v>
      </c>
    </row>
    <row r="23" spans="1:12" customFormat="1" ht="12.6">
      <c r="A23" s="19"/>
      <c r="B23" s="196" t="s">
        <v>120</v>
      </c>
      <c r="C23" s="10" t="str">
        <f t="shared" si="0"/>
        <v>FC</v>
      </c>
      <c r="D23" s="60">
        <v>1</v>
      </c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66">
        <f t="shared" si="5"/>
        <v>0</v>
      </c>
    </row>
    <row r="24" spans="1:12" customFormat="1" ht="12.6">
      <c r="A24" s="19"/>
      <c r="B24" s="196" t="s">
        <v>121</v>
      </c>
      <c r="C24" s="10" t="str">
        <f t="shared" si="0"/>
        <v>FC</v>
      </c>
      <c r="D24" s="60">
        <v>1</v>
      </c>
      <c r="E24" s="6"/>
      <c r="F24" s="46">
        <f t="shared" si="1"/>
        <v>0</v>
      </c>
      <c r="G24" s="47">
        <f t="shared" si="2"/>
        <v>0.1</v>
      </c>
      <c r="H24" s="66">
        <f t="shared" si="3"/>
        <v>0</v>
      </c>
      <c r="I24" s="29"/>
      <c r="J24" s="6"/>
      <c r="K24" s="66">
        <f t="shared" si="4"/>
        <v>0</v>
      </c>
      <c r="L24" s="166">
        <f t="shared" si="5"/>
        <v>0</v>
      </c>
    </row>
    <row r="25" spans="1:12" customFormat="1" ht="12.6">
      <c r="A25" s="19"/>
      <c r="B25" s="196" t="s">
        <v>122</v>
      </c>
      <c r="C25" s="10" t="str">
        <f t="shared" si="0"/>
        <v>FC</v>
      </c>
      <c r="D25" s="60">
        <v>1</v>
      </c>
      <c r="E25" s="6"/>
      <c r="F25" s="46">
        <f t="shared" si="1"/>
        <v>0</v>
      </c>
      <c r="G25" s="47">
        <f t="shared" si="2"/>
        <v>0.1</v>
      </c>
      <c r="H25" s="66">
        <f t="shared" si="3"/>
        <v>0</v>
      </c>
      <c r="I25" s="29"/>
      <c r="J25" s="6"/>
      <c r="K25" s="66">
        <f t="shared" si="4"/>
        <v>0</v>
      </c>
      <c r="L25" s="166">
        <f t="shared" si="5"/>
        <v>0</v>
      </c>
    </row>
    <row r="26" spans="1:12" customFormat="1" ht="12.6">
      <c r="A26" s="19"/>
      <c r="B26" s="196" t="s">
        <v>123</v>
      </c>
      <c r="C26" s="10" t="str">
        <f t="shared" si="0"/>
        <v>FC</v>
      </c>
      <c r="D26" s="60">
        <v>1</v>
      </c>
      <c r="E26" s="6"/>
      <c r="F26" s="46">
        <f t="shared" si="1"/>
        <v>0</v>
      </c>
      <c r="G26" s="47">
        <f t="shared" si="2"/>
        <v>0.1</v>
      </c>
      <c r="H26" s="66">
        <f t="shared" si="3"/>
        <v>0</v>
      </c>
      <c r="I26" s="29"/>
      <c r="J26" s="6"/>
      <c r="K26" s="66">
        <f t="shared" si="4"/>
        <v>0</v>
      </c>
      <c r="L26" s="166">
        <f t="shared" si="5"/>
        <v>0</v>
      </c>
    </row>
    <row r="27" spans="1:12" customFormat="1" ht="12.6">
      <c r="A27" s="19"/>
      <c r="B27" s="20" t="s">
        <v>124</v>
      </c>
      <c r="C27" s="10" t="str">
        <f t="shared" si="0"/>
        <v>FC</v>
      </c>
      <c r="D27" s="60">
        <v>7</v>
      </c>
      <c r="E27" s="6"/>
      <c r="F27" s="46">
        <f t="shared" ref="F27:F51" si="6">D27*E27</f>
        <v>0</v>
      </c>
      <c r="G27" s="47">
        <f t="shared" si="2"/>
        <v>0.1</v>
      </c>
      <c r="H27" s="66">
        <f t="shared" ref="H27:H48" si="7">IF(G27&lt;&gt;0,F27/G27,0)</f>
        <v>0</v>
      </c>
      <c r="I27" s="29"/>
      <c r="J27" s="6"/>
      <c r="K27" s="66">
        <f t="shared" ref="K27:K50" si="8">I27*J27</f>
        <v>0</v>
      </c>
      <c r="L27" s="166">
        <f t="shared" ref="L27:L54" si="9">IF(OR(J27&gt;0,H27&gt;0),H27+K27,0)</f>
        <v>0</v>
      </c>
    </row>
    <row r="28" spans="1:12" customFormat="1" ht="12.6">
      <c r="A28" s="19"/>
      <c r="B28" s="20" t="s">
        <v>125</v>
      </c>
      <c r="C28" s="10" t="str">
        <f t="shared" si="0"/>
        <v>FC</v>
      </c>
      <c r="D28" s="60">
        <v>5</v>
      </c>
      <c r="E28" s="6"/>
      <c r="F28" s="46">
        <f t="shared" si="6"/>
        <v>0</v>
      </c>
      <c r="G28" s="47">
        <f t="shared" si="2"/>
        <v>0.1</v>
      </c>
      <c r="H28" s="66">
        <f t="shared" si="7"/>
        <v>0</v>
      </c>
      <c r="I28" s="29"/>
      <c r="J28" s="6"/>
      <c r="K28" s="66">
        <f t="shared" si="8"/>
        <v>0</v>
      </c>
      <c r="L28" s="166">
        <f t="shared" si="9"/>
        <v>0</v>
      </c>
    </row>
    <row r="29" spans="1:12" customFormat="1" ht="12.6">
      <c r="A29" s="19"/>
      <c r="B29" s="20" t="s">
        <v>126</v>
      </c>
      <c r="C29" s="10" t="str">
        <f t="shared" si="0"/>
        <v>FC</v>
      </c>
      <c r="D29" s="60">
        <v>7</v>
      </c>
      <c r="E29" s="6"/>
      <c r="F29" s="46">
        <f t="shared" si="6"/>
        <v>0</v>
      </c>
      <c r="G29" s="47">
        <f t="shared" si="2"/>
        <v>0.1</v>
      </c>
      <c r="H29" s="66">
        <f t="shared" si="7"/>
        <v>0</v>
      </c>
      <c r="I29" s="29"/>
      <c r="J29" s="6"/>
      <c r="K29" s="66">
        <f t="shared" si="8"/>
        <v>0</v>
      </c>
      <c r="L29" s="166">
        <f t="shared" si="9"/>
        <v>0</v>
      </c>
    </row>
    <row r="30" spans="1:12" customFormat="1" ht="12.6">
      <c r="A30" s="19"/>
      <c r="B30" s="20" t="s">
        <v>127</v>
      </c>
      <c r="C30" s="10" t="str">
        <f t="shared" si="0"/>
        <v>FC</v>
      </c>
      <c r="D30" s="60">
        <v>2</v>
      </c>
      <c r="E30" s="6"/>
      <c r="F30" s="46">
        <f t="shared" si="6"/>
        <v>0</v>
      </c>
      <c r="G30" s="47">
        <f t="shared" si="2"/>
        <v>0.1</v>
      </c>
      <c r="H30" s="66">
        <f t="shared" si="7"/>
        <v>0</v>
      </c>
      <c r="I30" s="29"/>
      <c r="J30" s="6"/>
      <c r="K30" s="66">
        <f t="shared" si="8"/>
        <v>0</v>
      </c>
      <c r="L30" s="166">
        <f t="shared" si="9"/>
        <v>0</v>
      </c>
    </row>
    <row r="31" spans="1:12" customFormat="1" ht="12.6">
      <c r="A31" s="19"/>
      <c r="B31" s="20" t="s">
        <v>128</v>
      </c>
      <c r="C31" s="10" t="str">
        <f t="shared" si="0"/>
        <v>FC</v>
      </c>
      <c r="D31" s="60">
        <v>32</v>
      </c>
      <c r="E31" s="6"/>
      <c r="F31" s="46">
        <f t="shared" si="6"/>
        <v>0</v>
      </c>
      <c r="G31" s="47">
        <f t="shared" si="2"/>
        <v>0.1</v>
      </c>
      <c r="H31" s="66">
        <f t="shared" si="7"/>
        <v>0</v>
      </c>
      <c r="I31" s="29"/>
      <c r="J31" s="6"/>
      <c r="K31" s="66">
        <f t="shared" si="8"/>
        <v>0</v>
      </c>
      <c r="L31" s="166">
        <f t="shared" si="9"/>
        <v>0</v>
      </c>
    </row>
    <row r="32" spans="1:12" customFormat="1" ht="12.6">
      <c r="A32" s="19"/>
      <c r="B32" s="20" t="s">
        <v>129</v>
      </c>
      <c r="C32" s="10" t="str">
        <f t="shared" si="0"/>
        <v>FC</v>
      </c>
      <c r="D32" s="60">
        <v>9</v>
      </c>
      <c r="E32" s="6"/>
      <c r="F32" s="46">
        <f t="shared" si="6"/>
        <v>0</v>
      </c>
      <c r="G32" s="47">
        <f t="shared" si="2"/>
        <v>0.1</v>
      </c>
      <c r="H32" s="66">
        <f t="shared" si="7"/>
        <v>0</v>
      </c>
      <c r="I32" s="29"/>
      <c r="J32" s="6"/>
      <c r="K32" s="66">
        <f t="shared" si="8"/>
        <v>0</v>
      </c>
      <c r="L32" s="166">
        <f t="shared" si="9"/>
        <v>0</v>
      </c>
    </row>
    <row r="33" spans="1:12" customFormat="1" ht="12.6">
      <c r="A33" s="19"/>
      <c r="B33" s="20" t="s">
        <v>130</v>
      </c>
      <c r="C33" s="10" t="str">
        <f t="shared" si="0"/>
        <v>FC</v>
      </c>
      <c r="D33" s="60">
        <v>9</v>
      </c>
      <c r="E33" s="6"/>
      <c r="F33" s="46">
        <f t="shared" si="6"/>
        <v>0</v>
      </c>
      <c r="G33" s="47">
        <f t="shared" si="2"/>
        <v>0.1</v>
      </c>
      <c r="H33" s="66">
        <f t="shared" si="7"/>
        <v>0</v>
      </c>
      <c r="I33" s="29"/>
      <c r="J33" s="6"/>
      <c r="K33" s="66">
        <f t="shared" si="8"/>
        <v>0</v>
      </c>
      <c r="L33" s="166">
        <f t="shared" si="9"/>
        <v>0</v>
      </c>
    </row>
    <row r="34" spans="1:12" customFormat="1" ht="12.6">
      <c r="A34" s="19"/>
      <c r="B34" s="20" t="s">
        <v>131</v>
      </c>
      <c r="C34" s="10" t="str">
        <f t="shared" si="0"/>
        <v>FC</v>
      </c>
      <c r="D34" s="60">
        <v>3</v>
      </c>
      <c r="E34" s="6"/>
      <c r="F34" s="46">
        <f t="shared" si="6"/>
        <v>0</v>
      </c>
      <c r="G34" s="47">
        <f t="shared" si="2"/>
        <v>0.1</v>
      </c>
      <c r="H34" s="66">
        <f t="shared" si="7"/>
        <v>0</v>
      </c>
      <c r="I34" s="29"/>
      <c r="J34" s="6"/>
      <c r="K34" s="66">
        <f t="shared" si="8"/>
        <v>0</v>
      </c>
      <c r="L34" s="166">
        <f t="shared" si="9"/>
        <v>0</v>
      </c>
    </row>
    <row r="35" spans="1:12" customFormat="1" ht="12.6">
      <c r="A35" s="198"/>
      <c r="B35" s="20" t="s">
        <v>132</v>
      </c>
      <c r="C35" s="10" t="str">
        <f t="shared" si="0"/>
        <v>FC</v>
      </c>
      <c r="D35" s="60">
        <v>16</v>
      </c>
      <c r="E35" s="6"/>
      <c r="F35" s="46">
        <f t="shared" si="6"/>
        <v>0</v>
      </c>
      <c r="G35" s="47">
        <f t="shared" si="2"/>
        <v>0.1</v>
      </c>
      <c r="H35" s="66">
        <f t="shared" si="7"/>
        <v>0</v>
      </c>
      <c r="I35" s="29"/>
      <c r="J35" s="6"/>
      <c r="K35" s="66">
        <f t="shared" si="8"/>
        <v>0</v>
      </c>
      <c r="L35" s="166">
        <f t="shared" si="9"/>
        <v>0</v>
      </c>
    </row>
    <row r="36" spans="1:12" customFormat="1" ht="12.6">
      <c r="A36" s="198"/>
      <c r="B36" s="20" t="s">
        <v>133</v>
      </c>
      <c r="C36" s="10" t="str">
        <f t="shared" si="0"/>
        <v>FC</v>
      </c>
      <c r="D36" s="60">
        <v>4</v>
      </c>
      <c r="E36" s="6"/>
      <c r="F36" s="46">
        <f t="shared" si="6"/>
        <v>0</v>
      </c>
      <c r="G36" s="47">
        <f t="shared" si="2"/>
        <v>0.1</v>
      </c>
      <c r="H36" s="66">
        <f t="shared" si="7"/>
        <v>0</v>
      </c>
      <c r="I36" s="29"/>
      <c r="J36" s="6"/>
      <c r="K36" s="66">
        <f t="shared" si="8"/>
        <v>0</v>
      </c>
      <c r="L36" s="166">
        <f t="shared" si="9"/>
        <v>0</v>
      </c>
    </row>
    <row r="37" spans="1:12" customFormat="1" ht="12.6">
      <c r="A37" s="198"/>
      <c r="B37" s="20" t="s">
        <v>134</v>
      </c>
      <c r="C37" s="10" t="str">
        <f t="shared" si="0"/>
        <v>FC</v>
      </c>
      <c r="D37" s="60">
        <v>4</v>
      </c>
      <c r="E37" s="6"/>
      <c r="F37" s="46">
        <f t="shared" si="6"/>
        <v>0</v>
      </c>
      <c r="G37" s="47">
        <f t="shared" si="2"/>
        <v>0.1</v>
      </c>
      <c r="H37" s="66">
        <f t="shared" si="7"/>
        <v>0</v>
      </c>
      <c r="I37" s="29"/>
      <c r="J37" s="6"/>
      <c r="K37" s="66">
        <f t="shared" si="8"/>
        <v>0</v>
      </c>
      <c r="L37" s="166">
        <f t="shared" si="9"/>
        <v>0</v>
      </c>
    </row>
    <row r="38" spans="1:12" customFormat="1" ht="12.6">
      <c r="A38" s="198"/>
      <c r="B38" s="20" t="s">
        <v>135</v>
      </c>
      <c r="C38" s="10" t="str">
        <f t="shared" si="0"/>
        <v>FC</v>
      </c>
      <c r="D38" s="60">
        <v>7</v>
      </c>
      <c r="E38" s="6"/>
      <c r="F38" s="46">
        <f t="shared" si="6"/>
        <v>0</v>
      </c>
      <c r="G38" s="47">
        <f t="shared" si="2"/>
        <v>0.1</v>
      </c>
      <c r="H38" s="66">
        <f t="shared" si="7"/>
        <v>0</v>
      </c>
      <c r="I38" s="29"/>
      <c r="J38" s="6"/>
      <c r="K38" s="66">
        <f t="shared" si="8"/>
        <v>0</v>
      </c>
      <c r="L38" s="166">
        <f t="shared" si="9"/>
        <v>0</v>
      </c>
    </row>
    <row r="39" spans="1:12" customFormat="1" ht="12.6">
      <c r="A39" s="19"/>
      <c r="B39" s="20" t="s">
        <v>136</v>
      </c>
      <c r="C39" s="10" t="str">
        <f t="shared" si="0"/>
        <v>FC</v>
      </c>
      <c r="D39" s="60"/>
      <c r="E39" s="6"/>
      <c r="F39" s="46">
        <f t="shared" si="6"/>
        <v>0</v>
      </c>
      <c r="G39" s="47">
        <f t="shared" si="2"/>
        <v>0.1</v>
      </c>
      <c r="H39" s="66">
        <f t="shared" si="7"/>
        <v>0</v>
      </c>
      <c r="I39" s="29"/>
      <c r="J39" s="6"/>
      <c r="K39" s="66">
        <f t="shared" si="8"/>
        <v>0</v>
      </c>
      <c r="L39" s="166">
        <f t="shared" si="9"/>
        <v>0</v>
      </c>
    </row>
    <row r="40" spans="1:12" customFormat="1" ht="12.6">
      <c r="A40" s="19"/>
      <c r="B40" s="196" t="s">
        <v>137</v>
      </c>
      <c r="C40" s="10" t="str">
        <f t="shared" si="0"/>
        <v>FC</v>
      </c>
      <c r="D40" s="60">
        <v>7</v>
      </c>
      <c r="E40" s="6"/>
      <c r="F40" s="46">
        <f t="shared" si="6"/>
        <v>0</v>
      </c>
      <c r="G40" s="47">
        <f t="shared" si="2"/>
        <v>0.1</v>
      </c>
      <c r="H40" s="66">
        <f t="shared" si="7"/>
        <v>0</v>
      </c>
      <c r="I40" s="29"/>
      <c r="J40" s="6"/>
      <c r="K40" s="66">
        <f t="shared" si="8"/>
        <v>0</v>
      </c>
      <c r="L40" s="166">
        <f t="shared" si="9"/>
        <v>0</v>
      </c>
    </row>
    <row r="41" spans="1:12" customFormat="1" ht="12.6">
      <c r="A41" s="19"/>
      <c r="B41" s="196" t="s">
        <v>138</v>
      </c>
      <c r="C41" s="10" t="s">
        <v>5</v>
      </c>
      <c r="D41" s="60">
        <v>6</v>
      </c>
      <c r="E41" s="6"/>
      <c r="F41" s="46">
        <f t="shared" si="6"/>
        <v>0</v>
      </c>
      <c r="G41" s="47">
        <f t="shared" si="2"/>
        <v>0.1</v>
      </c>
      <c r="H41" s="66">
        <f t="shared" si="7"/>
        <v>0</v>
      </c>
      <c r="I41" s="29"/>
      <c r="J41" s="6"/>
      <c r="K41" s="66">
        <f t="shared" si="8"/>
        <v>0</v>
      </c>
      <c r="L41" s="166">
        <f t="shared" si="9"/>
        <v>0</v>
      </c>
    </row>
    <row r="42" spans="1:12" customFormat="1" ht="12.6">
      <c r="A42" s="19"/>
      <c r="B42" s="196" t="s">
        <v>139</v>
      </c>
      <c r="C42" s="10" t="s">
        <v>5</v>
      </c>
      <c r="D42" s="60">
        <v>6</v>
      </c>
      <c r="E42" s="6"/>
      <c r="F42" s="46">
        <f t="shared" si="6"/>
        <v>0</v>
      </c>
      <c r="G42" s="47">
        <f t="shared" si="2"/>
        <v>0.1</v>
      </c>
      <c r="H42" s="66">
        <f t="shared" si="7"/>
        <v>0</v>
      </c>
      <c r="I42" s="29"/>
      <c r="J42" s="6"/>
      <c r="K42" s="66">
        <f t="shared" si="8"/>
        <v>0</v>
      </c>
      <c r="L42" s="166">
        <f t="shared" si="9"/>
        <v>0</v>
      </c>
    </row>
    <row r="43" spans="1:12" customFormat="1" ht="12.6">
      <c r="A43" s="19"/>
      <c r="B43" s="196" t="s">
        <v>140</v>
      </c>
      <c r="C43" s="10" t="str">
        <f t="shared" si="0"/>
        <v>FC</v>
      </c>
      <c r="D43" s="60">
        <v>14</v>
      </c>
      <c r="E43" s="6"/>
      <c r="F43" s="46">
        <f t="shared" si="6"/>
        <v>0</v>
      </c>
      <c r="G43" s="47">
        <f t="shared" si="2"/>
        <v>0.1</v>
      </c>
      <c r="H43" s="66">
        <f t="shared" si="7"/>
        <v>0</v>
      </c>
      <c r="I43" s="29"/>
      <c r="J43" s="6"/>
      <c r="K43" s="66">
        <f t="shared" si="8"/>
        <v>0</v>
      </c>
      <c r="L43" s="166">
        <f t="shared" si="9"/>
        <v>0</v>
      </c>
    </row>
    <row r="44" spans="1:12" customFormat="1" ht="12.6">
      <c r="A44" s="19"/>
      <c r="B44" s="196" t="s">
        <v>141</v>
      </c>
      <c r="C44" s="10" t="str">
        <f t="shared" si="0"/>
        <v>FC</v>
      </c>
      <c r="D44" s="60">
        <v>4</v>
      </c>
      <c r="E44" s="6"/>
      <c r="F44" s="46">
        <f t="shared" ref="F44" si="10">D44*E44</f>
        <v>0</v>
      </c>
      <c r="G44" s="47">
        <f t="shared" si="2"/>
        <v>0.1</v>
      </c>
      <c r="H44" s="66">
        <f t="shared" ref="H44" si="11">IF(G44&lt;&gt;0,F44/G44,0)</f>
        <v>0</v>
      </c>
      <c r="I44" s="29"/>
      <c r="J44" s="6"/>
      <c r="K44" s="66">
        <f t="shared" ref="K44" si="12">I44*J44</f>
        <v>0</v>
      </c>
      <c r="L44" s="166">
        <f t="shared" ref="L44" si="13">IF(OR(J44&gt;0,H44&gt;0),H44+K44,0)</f>
        <v>0</v>
      </c>
    </row>
    <row r="45" spans="1:12" customFormat="1" ht="12.6">
      <c r="A45" s="19"/>
      <c r="B45" s="196" t="s">
        <v>142</v>
      </c>
      <c r="C45" s="10" t="str">
        <f t="shared" si="0"/>
        <v>FC</v>
      </c>
      <c r="D45" s="60">
        <v>2</v>
      </c>
      <c r="E45" s="6"/>
      <c r="F45" s="46">
        <f t="shared" si="6"/>
        <v>0</v>
      </c>
      <c r="G45" s="47">
        <f t="shared" si="2"/>
        <v>0.1</v>
      </c>
      <c r="H45" s="66">
        <f t="shared" si="7"/>
        <v>0</v>
      </c>
      <c r="I45" s="29"/>
      <c r="J45" s="6"/>
      <c r="K45" s="66">
        <f t="shared" si="8"/>
        <v>0</v>
      </c>
      <c r="L45" s="166">
        <f t="shared" si="9"/>
        <v>0</v>
      </c>
    </row>
    <row r="46" spans="1:12" customFormat="1" ht="12.6">
      <c r="A46" s="19"/>
      <c r="B46" s="196" t="s">
        <v>143</v>
      </c>
      <c r="C46" s="10" t="str">
        <f t="shared" si="0"/>
        <v>FC</v>
      </c>
      <c r="D46" s="60">
        <v>1</v>
      </c>
      <c r="E46" s="6"/>
      <c r="F46" s="46">
        <f t="shared" si="6"/>
        <v>0</v>
      </c>
      <c r="G46" s="47">
        <f t="shared" si="2"/>
        <v>0.1</v>
      </c>
      <c r="H46" s="66">
        <f t="shared" si="7"/>
        <v>0</v>
      </c>
      <c r="I46" s="29"/>
      <c r="J46" s="6"/>
      <c r="K46" s="66">
        <f t="shared" si="8"/>
        <v>0</v>
      </c>
      <c r="L46" s="166">
        <f t="shared" si="9"/>
        <v>0</v>
      </c>
    </row>
    <row r="47" spans="1:12" customFormat="1" ht="12.6">
      <c r="A47" s="19"/>
      <c r="B47" s="20" t="s">
        <v>144</v>
      </c>
      <c r="C47" s="10" t="str">
        <f t="shared" si="0"/>
        <v>FC</v>
      </c>
      <c r="D47" s="60"/>
      <c r="E47" s="6"/>
      <c r="F47" s="46">
        <f t="shared" ref="F47" si="14">D47*E47</f>
        <v>0</v>
      </c>
      <c r="G47" s="47">
        <f t="shared" si="2"/>
        <v>0.1</v>
      </c>
      <c r="H47" s="66">
        <f t="shared" ref="H47" si="15">IF(G47&lt;&gt;0,F47/G47,0)</f>
        <v>0</v>
      </c>
      <c r="I47" s="29"/>
      <c r="J47" s="6"/>
      <c r="K47" s="66">
        <f t="shared" ref="K47" si="16">I47*J47</f>
        <v>0</v>
      </c>
      <c r="L47" s="166">
        <f t="shared" ref="L47" si="17">IF(OR(J47&gt;0,H47&gt;0),H47+K47,0)</f>
        <v>0</v>
      </c>
    </row>
    <row r="48" spans="1:12" customFormat="1" ht="12.6">
      <c r="A48" s="20"/>
      <c r="B48" s="20" t="s">
        <v>145</v>
      </c>
      <c r="C48" s="10" t="str">
        <f t="shared" si="0"/>
        <v>FC</v>
      </c>
      <c r="D48" s="60"/>
      <c r="E48" s="6"/>
      <c r="F48" s="46">
        <f t="shared" si="6"/>
        <v>0</v>
      </c>
      <c r="G48" s="47">
        <f t="shared" si="2"/>
        <v>0.1</v>
      </c>
      <c r="H48" s="66">
        <f t="shared" si="7"/>
        <v>0</v>
      </c>
      <c r="I48" s="29"/>
      <c r="J48" s="6"/>
      <c r="K48" s="66">
        <f t="shared" si="8"/>
        <v>0</v>
      </c>
      <c r="L48" s="166">
        <f t="shared" si="9"/>
        <v>0</v>
      </c>
    </row>
    <row r="49" spans="1:12" customFormat="1" ht="12.6">
      <c r="A49" s="20"/>
      <c r="B49" s="196" t="s">
        <v>146</v>
      </c>
      <c r="C49" s="10" t="str">
        <f t="shared" si="0"/>
        <v>FC</v>
      </c>
      <c r="D49" s="60">
        <v>1500</v>
      </c>
      <c r="E49" s="6"/>
      <c r="F49" s="46">
        <f t="shared" si="6"/>
        <v>0</v>
      </c>
      <c r="G49" s="47">
        <f t="shared" si="2"/>
        <v>0.1</v>
      </c>
      <c r="H49" s="66">
        <f t="shared" si="3"/>
        <v>0</v>
      </c>
      <c r="I49" s="29"/>
      <c r="J49" s="6"/>
      <c r="K49" s="66">
        <f t="shared" si="8"/>
        <v>0</v>
      </c>
      <c r="L49" s="166">
        <f t="shared" si="9"/>
        <v>0</v>
      </c>
    </row>
    <row r="50" spans="1:12" customFormat="1" ht="12.6">
      <c r="A50" s="20"/>
      <c r="B50" s="196" t="s">
        <v>147</v>
      </c>
      <c r="C50" s="10" t="str">
        <f t="shared" si="0"/>
        <v>FC</v>
      </c>
      <c r="D50" s="60">
        <v>50</v>
      </c>
      <c r="E50" s="6"/>
      <c r="F50" s="46">
        <f t="shared" si="6"/>
        <v>0</v>
      </c>
      <c r="G50" s="47">
        <f t="shared" si="2"/>
        <v>0.1</v>
      </c>
      <c r="H50" s="66">
        <f t="shared" si="3"/>
        <v>0</v>
      </c>
      <c r="I50" s="29"/>
      <c r="J50" s="6"/>
      <c r="K50" s="66">
        <f t="shared" si="8"/>
        <v>0</v>
      </c>
      <c r="L50" s="166">
        <f t="shared" si="9"/>
        <v>0</v>
      </c>
    </row>
    <row r="51" spans="1:12" customFormat="1" ht="12.6">
      <c r="A51" s="20"/>
      <c r="B51" s="196" t="s">
        <v>148</v>
      </c>
      <c r="C51" s="10" t="str">
        <f t="shared" si="0"/>
        <v>FC</v>
      </c>
      <c r="D51" s="60">
        <v>100</v>
      </c>
      <c r="E51" s="6"/>
      <c r="F51" s="46">
        <f t="shared" si="6"/>
        <v>0</v>
      </c>
      <c r="G51" s="47">
        <f t="shared" si="2"/>
        <v>0.1</v>
      </c>
      <c r="H51" s="66">
        <f t="shared" si="3"/>
        <v>0</v>
      </c>
      <c r="I51" s="29"/>
      <c r="J51" s="6"/>
      <c r="K51" s="66">
        <f t="shared" si="4"/>
        <v>0</v>
      </c>
      <c r="L51" s="166">
        <f t="shared" si="9"/>
        <v>0</v>
      </c>
    </row>
    <row r="52" spans="1:12" customFormat="1" ht="12.6">
      <c r="A52" s="20"/>
      <c r="B52" s="196" t="s">
        <v>149</v>
      </c>
      <c r="C52" s="10" t="str">
        <f t="shared" si="0"/>
        <v>FC</v>
      </c>
      <c r="D52" s="60">
        <v>40</v>
      </c>
      <c r="E52" s="6"/>
      <c r="F52" s="46">
        <f t="shared" si="1"/>
        <v>0</v>
      </c>
      <c r="G52" s="47">
        <f t="shared" si="2"/>
        <v>0.1</v>
      </c>
      <c r="H52" s="66">
        <f t="shared" si="3"/>
        <v>0</v>
      </c>
      <c r="I52" s="29"/>
      <c r="J52" s="6"/>
      <c r="K52" s="66">
        <f t="shared" si="4"/>
        <v>0</v>
      </c>
      <c r="L52" s="166">
        <f t="shared" si="9"/>
        <v>0</v>
      </c>
    </row>
    <row r="53" spans="1:12" customFormat="1" ht="12.6">
      <c r="A53" s="20"/>
      <c r="B53" s="196" t="s">
        <v>150</v>
      </c>
      <c r="C53" s="10" t="str">
        <f t="shared" si="0"/>
        <v>FC</v>
      </c>
      <c r="D53" s="60">
        <v>40</v>
      </c>
      <c r="E53" s="6"/>
      <c r="F53" s="46">
        <f t="shared" si="1"/>
        <v>0</v>
      </c>
      <c r="G53" s="47">
        <f t="shared" si="2"/>
        <v>0.1</v>
      </c>
      <c r="H53" s="66">
        <f t="shared" si="3"/>
        <v>0</v>
      </c>
      <c r="I53" s="29"/>
      <c r="J53" s="6"/>
      <c r="K53" s="66">
        <f t="shared" si="4"/>
        <v>0</v>
      </c>
      <c r="L53" s="166">
        <f t="shared" si="9"/>
        <v>0</v>
      </c>
    </row>
    <row r="54" spans="1:12" customFormat="1" ht="12.6">
      <c r="A54" s="20"/>
      <c r="B54" s="196" t="s">
        <v>151</v>
      </c>
      <c r="C54" s="10" t="str">
        <f t="shared" si="0"/>
        <v>FC</v>
      </c>
      <c r="D54" s="60">
        <v>40</v>
      </c>
      <c r="E54" s="6"/>
      <c r="F54" s="46">
        <f t="shared" si="1"/>
        <v>0</v>
      </c>
      <c r="G54" s="47">
        <f t="shared" si="2"/>
        <v>0.1</v>
      </c>
      <c r="H54" s="66">
        <f t="shared" si="3"/>
        <v>0</v>
      </c>
      <c r="I54" s="29"/>
      <c r="J54" s="6"/>
      <c r="K54" s="66">
        <f t="shared" si="4"/>
        <v>0</v>
      </c>
      <c r="L54" s="166">
        <f t="shared" si="9"/>
        <v>0</v>
      </c>
    </row>
    <row r="55" spans="1:12" customFormat="1" ht="12.6">
      <c r="A55" s="20"/>
      <c r="B55" s="196" t="s">
        <v>152</v>
      </c>
      <c r="C55" s="10" t="str">
        <f t="shared" si="0"/>
        <v>FC</v>
      </c>
      <c r="D55" s="60">
        <v>40</v>
      </c>
      <c r="E55" s="6"/>
      <c r="F55" s="46">
        <f t="shared" si="1"/>
        <v>0</v>
      </c>
      <c r="G55" s="47">
        <f t="shared" si="2"/>
        <v>0.1</v>
      </c>
      <c r="H55" s="66">
        <f t="shared" si="3"/>
        <v>0</v>
      </c>
      <c r="I55" s="29"/>
      <c r="J55" s="6"/>
      <c r="K55" s="66">
        <f t="shared" si="4"/>
        <v>0</v>
      </c>
      <c r="L55" s="166">
        <f t="shared" si="5"/>
        <v>0</v>
      </c>
    </row>
    <row r="56" spans="1:12" customFormat="1" ht="12.6">
      <c r="A56" s="20"/>
      <c r="B56" s="196" t="s">
        <v>153</v>
      </c>
      <c r="C56" s="10" t="str">
        <f t="shared" si="0"/>
        <v>FC</v>
      </c>
      <c r="D56" s="60">
        <v>2</v>
      </c>
      <c r="E56" s="6"/>
      <c r="F56" s="46">
        <f t="shared" si="1"/>
        <v>0</v>
      </c>
      <c r="G56" s="47">
        <f t="shared" si="2"/>
        <v>0.1</v>
      </c>
      <c r="H56" s="66">
        <f t="shared" si="3"/>
        <v>0</v>
      </c>
      <c r="I56" s="29"/>
      <c r="J56" s="6"/>
      <c r="K56" s="66">
        <f t="shared" si="4"/>
        <v>0</v>
      </c>
      <c r="L56" s="166">
        <f t="shared" si="5"/>
        <v>0</v>
      </c>
    </row>
    <row r="57" spans="1:12" customFormat="1" ht="12.6">
      <c r="A57" s="20"/>
      <c r="B57" s="20" t="s">
        <v>154</v>
      </c>
      <c r="C57" s="10" t="str">
        <f t="shared" si="0"/>
        <v>FC</v>
      </c>
      <c r="D57" s="60">
        <v>1</v>
      </c>
      <c r="E57" s="6"/>
      <c r="F57" s="46">
        <f t="shared" si="1"/>
        <v>0</v>
      </c>
      <c r="G57" s="47">
        <f t="shared" si="2"/>
        <v>0.1</v>
      </c>
      <c r="H57" s="66">
        <f t="shared" si="3"/>
        <v>0</v>
      </c>
      <c r="I57" s="29"/>
      <c r="J57" s="6"/>
      <c r="K57" s="66">
        <f t="shared" si="4"/>
        <v>0</v>
      </c>
      <c r="L57" s="166">
        <f t="shared" si="5"/>
        <v>0</v>
      </c>
    </row>
    <row r="58" spans="1:12" customFormat="1" ht="12.6">
      <c r="A58" s="19"/>
      <c r="B58" s="20" t="s">
        <v>155</v>
      </c>
      <c r="C58" s="10" t="str">
        <f t="shared" si="0"/>
        <v>FC</v>
      </c>
      <c r="D58" s="60">
        <v>39</v>
      </c>
      <c r="E58" s="6"/>
      <c r="F58" s="46">
        <f t="shared" ref="F58:F62" si="18">D58*E58</f>
        <v>0</v>
      </c>
      <c r="G58" s="47">
        <f t="shared" si="2"/>
        <v>0.1</v>
      </c>
      <c r="H58" s="66">
        <f t="shared" ref="H58:H62" si="19">IF(G58&lt;&gt;0,F58/G58,0)</f>
        <v>0</v>
      </c>
      <c r="I58" s="29"/>
      <c r="J58" s="6"/>
      <c r="K58" s="66">
        <f t="shared" ref="K58:K62" si="20">I58*J58</f>
        <v>0</v>
      </c>
      <c r="L58" s="166">
        <f t="shared" ref="L58:L62" si="21">IF(OR(J58&gt;0,H58&gt;0),H58+K58,0)</f>
        <v>0</v>
      </c>
    </row>
    <row r="59" spans="1:12" customFormat="1" ht="12.6">
      <c r="A59" s="19"/>
      <c r="B59" s="20" t="s">
        <v>156</v>
      </c>
      <c r="C59" s="10" t="str">
        <f t="shared" si="0"/>
        <v>FC</v>
      </c>
      <c r="D59" s="60"/>
      <c r="E59" s="6"/>
      <c r="F59" s="46">
        <f t="shared" si="18"/>
        <v>0</v>
      </c>
      <c r="G59" s="47">
        <f t="shared" si="2"/>
        <v>0.1</v>
      </c>
      <c r="H59" s="66">
        <f t="shared" si="19"/>
        <v>0</v>
      </c>
      <c r="I59" s="29"/>
      <c r="J59" s="6"/>
      <c r="K59" s="66">
        <f t="shared" si="20"/>
        <v>0</v>
      </c>
      <c r="L59" s="166">
        <f t="shared" si="21"/>
        <v>0</v>
      </c>
    </row>
    <row r="60" spans="1:12" customFormat="1" ht="12.6">
      <c r="A60" s="198"/>
      <c r="B60" s="20" t="s">
        <v>157</v>
      </c>
      <c r="C60" s="10" t="str">
        <f t="shared" si="0"/>
        <v>FC</v>
      </c>
      <c r="D60" s="60">
        <v>6</v>
      </c>
      <c r="E60" s="6"/>
      <c r="F60" s="46">
        <f t="shared" ref="F60" si="22">D60*E60</f>
        <v>0</v>
      </c>
      <c r="G60" s="47">
        <f t="shared" si="2"/>
        <v>0.1</v>
      </c>
      <c r="H60" s="66">
        <f t="shared" ref="H60" si="23">IF(G60&lt;&gt;0,F60/G60,0)</f>
        <v>0</v>
      </c>
      <c r="I60" s="29"/>
      <c r="J60" s="6"/>
      <c r="K60" s="66">
        <f t="shared" ref="K60" si="24">I60*J60</f>
        <v>0</v>
      </c>
      <c r="L60" s="166">
        <f t="shared" ref="L60" si="25">IF(OR(J60&gt;0,H60&gt;0),H60+K60,0)</f>
        <v>0</v>
      </c>
    </row>
    <row r="61" spans="1:12" customFormat="1" ht="12.6">
      <c r="A61" s="20"/>
      <c r="B61" s="20" t="s">
        <v>158</v>
      </c>
      <c r="C61" s="10" t="str">
        <f t="shared" si="0"/>
        <v>FC</v>
      </c>
      <c r="D61" s="60"/>
      <c r="E61" s="6"/>
      <c r="F61" s="46">
        <f t="shared" si="18"/>
        <v>0</v>
      </c>
      <c r="G61" s="47">
        <f t="shared" si="2"/>
        <v>0.1</v>
      </c>
      <c r="H61" s="66">
        <f t="shared" si="19"/>
        <v>0</v>
      </c>
      <c r="I61" s="29"/>
      <c r="J61" s="6"/>
      <c r="K61" s="66">
        <f t="shared" si="20"/>
        <v>0</v>
      </c>
      <c r="L61" s="166">
        <f t="shared" si="21"/>
        <v>0</v>
      </c>
    </row>
    <row r="62" spans="1:12" customFormat="1" ht="12.6">
      <c r="A62" s="20"/>
      <c r="B62" s="196" t="s">
        <v>159</v>
      </c>
      <c r="C62" s="10" t="str">
        <f t="shared" si="0"/>
        <v>FC</v>
      </c>
      <c r="D62" s="60">
        <v>2</v>
      </c>
      <c r="E62" s="6"/>
      <c r="F62" s="46">
        <f t="shared" si="18"/>
        <v>0</v>
      </c>
      <c r="G62" s="47">
        <f t="shared" si="2"/>
        <v>0.1</v>
      </c>
      <c r="H62" s="66">
        <f t="shared" si="19"/>
        <v>0</v>
      </c>
      <c r="I62" s="29"/>
      <c r="J62" s="6"/>
      <c r="K62" s="66">
        <f t="shared" si="20"/>
        <v>0</v>
      </c>
      <c r="L62" s="166">
        <f t="shared" si="21"/>
        <v>0</v>
      </c>
    </row>
    <row r="63" spans="1:12" customFormat="1" ht="12.6">
      <c r="A63" s="20"/>
      <c r="B63" s="196" t="s">
        <v>160</v>
      </c>
      <c r="C63" s="10" t="str">
        <f t="shared" si="0"/>
        <v>FC</v>
      </c>
      <c r="D63" s="60">
        <v>3</v>
      </c>
      <c r="E63" s="6"/>
      <c r="F63" s="46">
        <f t="shared" ref="F63" si="26">D63*E63</f>
        <v>0</v>
      </c>
      <c r="G63" s="47">
        <f t="shared" si="2"/>
        <v>0.1</v>
      </c>
      <c r="H63" s="66">
        <f t="shared" ref="H63" si="27">IF(G63&lt;&gt;0,F63/G63,0)</f>
        <v>0</v>
      </c>
      <c r="I63" s="29"/>
      <c r="J63" s="6"/>
      <c r="K63" s="66">
        <f t="shared" ref="K63" si="28">I63*J63</f>
        <v>0</v>
      </c>
      <c r="L63" s="166">
        <f t="shared" ref="L63" si="29">IF(OR(J63&gt;0,H63&gt;0),H63+K63,0)</f>
        <v>0</v>
      </c>
    </row>
    <row r="64" spans="1:12" customFormat="1" ht="12.6">
      <c r="A64" s="198"/>
      <c r="B64" s="20"/>
      <c r="C64" s="10"/>
      <c r="D64" s="60"/>
      <c r="E64" s="6"/>
      <c r="F64" s="46"/>
      <c r="G64" s="47"/>
      <c r="H64" s="66"/>
      <c r="I64" s="29"/>
      <c r="J64" s="6"/>
      <c r="K64" s="66"/>
      <c r="L64" s="166"/>
    </row>
    <row r="65" spans="1:12" customFormat="1" ht="12.6">
      <c r="A65" s="198"/>
      <c r="B65" s="20"/>
      <c r="C65" s="10"/>
      <c r="D65" s="60"/>
      <c r="E65" s="6"/>
      <c r="F65" s="46"/>
      <c r="G65" s="47"/>
      <c r="H65" s="66"/>
      <c r="I65" s="29"/>
      <c r="J65" s="6"/>
      <c r="K65" s="66"/>
      <c r="L65" s="166"/>
    </row>
    <row r="66" spans="1:12" customFormat="1" ht="12.6">
      <c r="A66" s="198"/>
      <c r="B66" s="20"/>
      <c r="C66" s="10"/>
      <c r="D66" s="60"/>
      <c r="E66" s="6"/>
      <c r="F66" s="46"/>
      <c r="G66" s="47"/>
      <c r="H66" s="66"/>
      <c r="I66" s="29"/>
      <c r="J66" s="6"/>
      <c r="K66" s="66"/>
      <c r="L66" s="166"/>
    </row>
    <row r="67" spans="1:12" customFormat="1" ht="12.6">
      <c r="A67" s="198"/>
      <c r="B67" s="20"/>
      <c r="C67" s="10"/>
      <c r="D67" s="60"/>
      <c r="E67" s="6"/>
      <c r="F67" s="46"/>
      <c r="G67" s="47"/>
      <c r="H67" s="66"/>
      <c r="I67" s="29"/>
      <c r="J67" s="6"/>
      <c r="K67" s="66"/>
      <c r="L67" s="166"/>
    </row>
    <row r="68" spans="1:12" customFormat="1" ht="12.6">
      <c r="A68" s="20"/>
      <c r="B68" s="196"/>
      <c r="C68" s="10"/>
      <c r="D68" s="60"/>
      <c r="E68" s="6"/>
      <c r="F68" s="46"/>
      <c r="G68" s="47"/>
      <c r="H68" s="66"/>
      <c r="I68" s="29"/>
      <c r="J68" s="6"/>
      <c r="K68" s="66"/>
      <c r="L68" s="166"/>
    </row>
    <row r="69" spans="1:12" customFormat="1" ht="13.5" thickBot="1">
      <c r="A69" s="14"/>
      <c r="B69" s="15"/>
      <c r="C69" s="14"/>
      <c r="D69" s="70"/>
      <c r="E69" s="13"/>
      <c r="F69" s="187"/>
      <c r="G69" s="191"/>
      <c r="H69" s="188"/>
      <c r="I69" s="30"/>
      <c r="J69" s="13"/>
      <c r="K69" s="188"/>
      <c r="L69" s="192"/>
    </row>
    <row r="70" spans="1:12" customFormat="1" ht="13.5" thickBot="1">
      <c r="A70" s="320"/>
      <c r="B70" s="102" t="str">
        <f>+"SUB-TOTAL:  "&amp;A15</f>
        <v>SUB-TOTAL:  G3.1</v>
      </c>
      <c r="C70" s="103"/>
      <c r="D70" s="104"/>
      <c r="E70" s="105">
        <f>SUM(E15:E69)</f>
        <v>0</v>
      </c>
      <c r="F70" s="105">
        <f>SUM(F15:F69)</f>
        <v>0</v>
      </c>
      <c r="G70" s="105">
        <f>$B$8</f>
        <v>0.1</v>
      </c>
      <c r="H70" s="164">
        <f>SUM(H15:H69)</f>
        <v>0</v>
      </c>
      <c r="I70" s="165"/>
      <c r="J70" s="105"/>
      <c r="K70" s="164">
        <f>SUM(K15:K69)</f>
        <v>0</v>
      </c>
      <c r="L70" s="160">
        <f>SUM(L15:L69)</f>
        <v>0</v>
      </c>
    </row>
    <row r="71" spans="1:12" customFormat="1" ht="12.95">
      <c r="A71" s="1"/>
      <c r="B71" s="1"/>
      <c r="C71" s="4"/>
      <c r="D71" s="31"/>
      <c r="E71" s="32"/>
      <c r="F71" s="32"/>
      <c r="G71" s="1"/>
      <c r="H71" s="25"/>
      <c r="I71" s="31"/>
      <c r="J71" s="32"/>
      <c r="K71" s="33"/>
      <c r="L71" s="33"/>
    </row>
    <row r="72" spans="1:12" ht="10.5">
      <c r="D72" s="308"/>
      <c r="E72" s="309"/>
      <c r="F72" s="310"/>
      <c r="H72" s="26"/>
      <c r="I72" s="311"/>
      <c r="J72" s="309"/>
      <c r="K72" s="34"/>
      <c r="L72" s="34"/>
    </row>
    <row r="73" spans="1:12" ht="10.5">
      <c r="D73" s="308"/>
      <c r="E73" s="309"/>
      <c r="F73" s="310"/>
      <c r="H73" s="26"/>
      <c r="I73" s="311"/>
      <c r="J73" s="309"/>
      <c r="K73" s="34"/>
      <c r="L73" s="34"/>
    </row>
    <row r="74" spans="1:12" ht="10.5">
      <c r="D74" s="308"/>
      <c r="E74" s="309"/>
      <c r="F74" s="310"/>
      <c r="H74" s="26"/>
      <c r="I74" s="311"/>
      <c r="J74" s="309"/>
      <c r="K74" s="34"/>
      <c r="L74" s="34"/>
    </row>
    <row r="75" spans="1:12" ht="10.5">
      <c r="D75" s="308"/>
      <c r="E75" s="309"/>
      <c r="F75" s="310"/>
      <c r="H75" s="26"/>
      <c r="I75" s="311"/>
      <c r="J75" s="309"/>
      <c r="K75" s="34"/>
      <c r="L75" s="34"/>
    </row>
    <row r="76" spans="1:12" ht="10.5">
      <c r="D76" s="308"/>
      <c r="E76" s="309"/>
      <c r="F76" s="310"/>
      <c r="H76" s="26"/>
      <c r="I76" s="311"/>
      <c r="J76" s="309"/>
      <c r="K76" s="34"/>
      <c r="L76" s="34"/>
    </row>
    <row r="77" spans="1:12" ht="10.5">
      <c r="D77" s="308"/>
      <c r="E77" s="309"/>
      <c r="F77" s="310"/>
      <c r="H77" s="26"/>
      <c r="I77" s="311"/>
      <c r="J77" s="309"/>
      <c r="K77" s="34"/>
      <c r="L77" s="34"/>
    </row>
    <row r="78" spans="1:12" ht="10.5">
      <c r="D78" s="308"/>
      <c r="E78" s="309"/>
      <c r="F78" s="310"/>
      <c r="H78" s="26"/>
      <c r="I78" s="311"/>
      <c r="J78" s="309"/>
      <c r="K78" s="34"/>
      <c r="L78" s="34"/>
    </row>
    <row r="79" spans="1:12" ht="10.5">
      <c r="D79" s="308"/>
      <c r="E79" s="309"/>
      <c r="F79" s="310"/>
      <c r="H79" s="26"/>
      <c r="I79" s="311"/>
      <c r="J79" s="309"/>
      <c r="K79" s="34"/>
      <c r="L79" s="34"/>
    </row>
    <row r="80" spans="1:12" ht="10.5">
      <c r="D80" s="308"/>
      <c r="E80" s="309"/>
      <c r="F80" s="310"/>
      <c r="H80" s="26"/>
      <c r="I80" s="311"/>
      <c r="J80" s="309"/>
      <c r="K80" s="34"/>
      <c r="L80" s="34"/>
    </row>
    <row r="81" spans="4:12" ht="10.5">
      <c r="D81" s="308"/>
      <c r="E81" s="309"/>
      <c r="F81" s="310"/>
      <c r="H81" s="26"/>
      <c r="I81" s="311"/>
      <c r="J81" s="309"/>
      <c r="K81" s="34"/>
      <c r="L81" s="34"/>
    </row>
    <row r="82" spans="4:12" ht="10.5">
      <c r="D82" s="308"/>
      <c r="E82" s="309"/>
      <c r="F82" s="310"/>
      <c r="H82" s="26"/>
      <c r="I82" s="311"/>
      <c r="J82" s="309"/>
      <c r="K82" s="34"/>
      <c r="L82" s="34"/>
    </row>
    <row r="83" spans="4:12" ht="10.5">
      <c r="D83" s="308"/>
      <c r="E83" s="309"/>
      <c r="F83" s="310"/>
      <c r="H83" s="26"/>
      <c r="I83" s="311"/>
      <c r="J83" s="309"/>
      <c r="K83" s="34"/>
      <c r="L83" s="34"/>
    </row>
    <row r="84" spans="4:12" ht="10.5">
      <c r="D84" s="308"/>
      <c r="E84" s="309"/>
      <c r="F84" s="310"/>
      <c r="H84" s="26"/>
      <c r="I84" s="311"/>
      <c r="J84" s="309"/>
      <c r="K84" s="34"/>
      <c r="L84" s="34"/>
    </row>
    <row r="85" spans="4:12" ht="10.5">
      <c r="D85" s="308"/>
      <c r="E85" s="309"/>
      <c r="F85" s="310"/>
      <c r="H85" s="26"/>
      <c r="I85" s="311"/>
      <c r="J85" s="309"/>
      <c r="K85" s="34"/>
      <c r="L85" s="34"/>
    </row>
    <row r="86" spans="4:12" ht="10.5">
      <c r="D86" s="308"/>
      <c r="E86" s="309"/>
      <c r="F86" s="310"/>
      <c r="H86" s="26"/>
      <c r="I86" s="311"/>
      <c r="J86" s="309"/>
      <c r="K86" s="34"/>
      <c r="L86" s="34"/>
    </row>
    <row r="87" spans="4:12" ht="10.5">
      <c r="D87" s="308"/>
      <c r="E87" s="309"/>
      <c r="F87" s="310"/>
      <c r="H87" s="26"/>
      <c r="I87" s="311"/>
      <c r="J87" s="309"/>
      <c r="K87" s="34"/>
      <c r="L87" s="34"/>
    </row>
    <row r="88" spans="4:12" ht="10.5">
      <c r="D88" s="308"/>
      <c r="E88" s="309"/>
      <c r="F88" s="310"/>
      <c r="H88" s="26"/>
      <c r="I88" s="311"/>
      <c r="J88" s="309"/>
      <c r="K88" s="34"/>
      <c r="L88" s="34"/>
    </row>
    <row r="89" spans="4:12" ht="10.5">
      <c r="D89" s="308"/>
      <c r="E89" s="309"/>
      <c r="F89" s="310"/>
      <c r="H89" s="26"/>
      <c r="I89" s="311"/>
      <c r="J89" s="309"/>
      <c r="K89" s="34"/>
      <c r="L89" s="34"/>
    </row>
    <row r="90" spans="4:12" ht="10.5">
      <c r="D90" s="308"/>
      <c r="E90" s="309"/>
      <c r="F90" s="310"/>
      <c r="H90" s="26"/>
      <c r="I90" s="311"/>
      <c r="J90" s="309"/>
      <c r="K90" s="34"/>
      <c r="L90" s="34"/>
    </row>
    <row r="91" spans="4:12" ht="10.5">
      <c r="D91" s="308"/>
      <c r="E91" s="309"/>
      <c r="F91" s="310"/>
      <c r="H91" s="26"/>
      <c r="I91" s="311"/>
      <c r="J91" s="309"/>
      <c r="K91" s="34"/>
      <c r="L91" s="34"/>
    </row>
    <row r="92" spans="4:12" ht="10.5">
      <c r="D92" s="308"/>
      <c r="E92" s="309"/>
      <c r="F92" s="310"/>
      <c r="H92" s="26"/>
      <c r="I92" s="311"/>
      <c r="J92" s="309"/>
      <c r="K92" s="34"/>
      <c r="L92" s="34"/>
    </row>
    <row r="93" spans="4:12" ht="10.5">
      <c r="D93" s="308"/>
      <c r="E93" s="309"/>
      <c r="F93" s="310"/>
      <c r="H93" s="26"/>
      <c r="I93" s="311"/>
      <c r="J93" s="309"/>
      <c r="K93" s="34"/>
      <c r="L93" s="34"/>
    </row>
    <row r="94" spans="4:12" ht="10.5">
      <c r="D94" s="308"/>
      <c r="E94" s="309"/>
      <c r="F94" s="310"/>
      <c r="H94" s="26"/>
      <c r="I94" s="311"/>
      <c r="J94" s="309"/>
      <c r="K94" s="34"/>
      <c r="L94" s="34"/>
    </row>
    <row r="95" spans="4:12" ht="10.5">
      <c r="D95" s="308"/>
      <c r="E95" s="309"/>
      <c r="F95" s="310"/>
      <c r="H95" s="26"/>
      <c r="I95" s="311"/>
      <c r="J95" s="309"/>
      <c r="K95" s="34"/>
      <c r="L95" s="34"/>
    </row>
    <row r="96" spans="4:12" ht="10.5">
      <c r="D96" s="308"/>
      <c r="E96" s="309"/>
      <c r="F96" s="310"/>
      <c r="H96" s="26"/>
      <c r="I96" s="311"/>
      <c r="J96" s="309"/>
      <c r="K96" s="34"/>
      <c r="L96" s="34"/>
    </row>
    <row r="97" spans="4:12" ht="10.5">
      <c r="D97" s="308"/>
      <c r="E97" s="309"/>
      <c r="F97" s="310"/>
      <c r="H97" s="26"/>
      <c r="I97" s="311"/>
      <c r="J97" s="309"/>
      <c r="K97" s="34"/>
      <c r="L97" s="34"/>
    </row>
    <row r="98" spans="4:12" ht="10.5">
      <c r="D98" s="308"/>
      <c r="E98" s="309"/>
      <c r="F98" s="310"/>
      <c r="H98" s="26"/>
      <c r="I98" s="311"/>
      <c r="J98" s="309"/>
      <c r="K98" s="34"/>
      <c r="L98" s="34"/>
    </row>
    <row r="99" spans="4:12" ht="10.5">
      <c r="D99" s="308"/>
      <c r="E99" s="309"/>
      <c r="F99" s="310"/>
      <c r="H99" s="26"/>
      <c r="I99" s="311"/>
      <c r="J99" s="309"/>
      <c r="K99" s="34"/>
      <c r="L99" s="34"/>
    </row>
    <row r="100" spans="4:12" ht="10.5">
      <c r="D100" s="308"/>
      <c r="E100" s="309"/>
      <c r="F100" s="310"/>
      <c r="H100" s="26"/>
      <c r="I100" s="311"/>
      <c r="J100" s="309"/>
      <c r="K100" s="34"/>
      <c r="L100" s="34"/>
    </row>
    <row r="101" spans="4:12" ht="10.5">
      <c r="D101" s="308"/>
      <c r="E101" s="309"/>
      <c r="F101" s="310"/>
      <c r="H101" s="26"/>
      <c r="I101" s="311"/>
      <c r="J101" s="309"/>
      <c r="K101" s="34"/>
      <c r="L101" s="34"/>
    </row>
    <row r="102" spans="4:12" ht="10.5">
      <c r="D102" s="308"/>
      <c r="E102" s="309"/>
      <c r="F102" s="310"/>
      <c r="H102" s="26"/>
      <c r="I102" s="311"/>
      <c r="J102" s="309"/>
      <c r="K102" s="34"/>
      <c r="L102" s="34"/>
    </row>
    <row r="103" spans="4:12" ht="10.5">
      <c r="D103" s="308"/>
      <c r="E103" s="309"/>
      <c r="F103" s="310"/>
      <c r="H103" s="26"/>
      <c r="I103" s="311"/>
      <c r="J103" s="309"/>
      <c r="K103" s="34"/>
      <c r="L103" s="34"/>
    </row>
    <row r="104" spans="4:12" ht="10.5">
      <c r="D104" s="308"/>
      <c r="E104" s="309"/>
      <c r="F104" s="310"/>
      <c r="H104" s="26"/>
      <c r="I104" s="311"/>
      <c r="J104" s="309"/>
      <c r="K104" s="34"/>
      <c r="L104" s="34"/>
    </row>
    <row r="105" spans="4:12" ht="10.5">
      <c r="D105" s="308"/>
      <c r="E105" s="309"/>
      <c r="F105" s="310"/>
      <c r="H105" s="26"/>
      <c r="I105" s="311"/>
      <c r="J105" s="309"/>
      <c r="K105" s="34"/>
      <c r="L105" s="34"/>
    </row>
    <row r="106" spans="4:12" ht="10.5">
      <c r="D106" s="308"/>
      <c r="E106" s="309"/>
      <c r="F106" s="310"/>
      <c r="H106" s="26"/>
      <c r="I106" s="311"/>
      <c r="J106" s="309"/>
      <c r="K106" s="34"/>
      <c r="L106" s="34"/>
    </row>
    <row r="107" spans="4:12" ht="10.5">
      <c r="D107" s="308"/>
      <c r="E107" s="309"/>
      <c r="F107" s="310"/>
      <c r="H107" s="26"/>
      <c r="I107" s="311"/>
      <c r="J107" s="309"/>
      <c r="K107" s="34"/>
      <c r="L107" s="34"/>
    </row>
    <row r="108" spans="4:12" ht="10.5">
      <c r="D108" s="308"/>
      <c r="E108" s="309"/>
      <c r="F108" s="310"/>
      <c r="H108" s="26"/>
      <c r="I108" s="311"/>
      <c r="J108" s="309"/>
      <c r="K108" s="34"/>
      <c r="L108" s="34"/>
    </row>
    <row r="109" spans="4:12" ht="10.5">
      <c r="D109" s="308"/>
      <c r="E109" s="309"/>
      <c r="F109" s="310"/>
      <c r="H109" s="26"/>
      <c r="I109" s="311"/>
      <c r="J109" s="309"/>
      <c r="K109" s="34"/>
      <c r="L109" s="34"/>
    </row>
    <row r="110" spans="4:12" ht="10.5">
      <c r="D110" s="308"/>
      <c r="E110" s="309"/>
      <c r="F110" s="310"/>
      <c r="H110" s="26"/>
      <c r="I110" s="311"/>
      <c r="J110" s="309"/>
      <c r="K110" s="34"/>
      <c r="L110" s="34"/>
    </row>
    <row r="111" spans="4:12" ht="10.5">
      <c r="D111" s="308"/>
      <c r="E111" s="309"/>
      <c r="F111" s="310"/>
      <c r="H111" s="26"/>
      <c r="I111" s="311"/>
      <c r="J111" s="309"/>
      <c r="K111" s="34"/>
      <c r="L111" s="34"/>
    </row>
    <row r="112" spans="4:12" ht="10.5">
      <c r="D112" s="308"/>
      <c r="E112" s="309"/>
      <c r="F112" s="310"/>
      <c r="H112" s="26"/>
      <c r="I112" s="311"/>
      <c r="J112" s="309"/>
      <c r="K112" s="34"/>
      <c r="L112" s="34"/>
    </row>
    <row r="113" spans="4:12" ht="10.5">
      <c r="D113" s="308"/>
      <c r="E113" s="309"/>
      <c r="F113" s="310"/>
      <c r="H113" s="26"/>
      <c r="I113" s="311"/>
      <c r="J113" s="309"/>
      <c r="K113" s="34"/>
      <c r="L113" s="34"/>
    </row>
    <row r="114" spans="4:12" ht="10.5">
      <c r="D114" s="308"/>
      <c r="E114" s="309"/>
      <c r="F114" s="310"/>
      <c r="H114" s="26"/>
      <c r="I114" s="311"/>
      <c r="J114" s="309"/>
      <c r="K114" s="34"/>
      <c r="L114" s="34"/>
    </row>
    <row r="115" spans="4:12" ht="10.5">
      <c r="D115" s="308"/>
      <c r="E115" s="309"/>
      <c r="F115" s="310"/>
      <c r="H115" s="26"/>
      <c r="I115" s="311"/>
      <c r="J115" s="309"/>
      <c r="K115" s="34"/>
      <c r="L115" s="34"/>
    </row>
    <row r="116" spans="4:12" ht="10.5">
      <c r="D116" s="308"/>
      <c r="E116" s="309"/>
      <c r="F116" s="310"/>
      <c r="H116" s="26"/>
      <c r="I116" s="311"/>
      <c r="J116" s="309"/>
      <c r="K116" s="34"/>
      <c r="L116" s="34"/>
    </row>
    <row r="117" spans="4:12" ht="10.5">
      <c r="D117" s="308"/>
      <c r="E117" s="309"/>
      <c r="F117" s="310"/>
      <c r="H117" s="26"/>
      <c r="I117" s="311"/>
      <c r="J117" s="309"/>
      <c r="K117" s="34"/>
      <c r="L117" s="34"/>
    </row>
    <row r="118" spans="4:12" ht="10.5">
      <c r="D118" s="308"/>
      <c r="E118" s="309"/>
      <c r="F118" s="310"/>
      <c r="H118" s="26"/>
      <c r="I118" s="311"/>
      <c r="J118" s="309"/>
      <c r="K118" s="34"/>
      <c r="L118" s="34"/>
    </row>
    <row r="119" spans="4:12" ht="10.5">
      <c r="D119" s="308"/>
      <c r="E119" s="309"/>
      <c r="F119" s="310"/>
      <c r="H119" s="26"/>
      <c r="I119" s="311"/>
      <c r="J119" s="309"/>
      <c r="K119" s="34"/>
      <c r="L119" s="34"/>
    </row>
    <row r="120" spans="4:12" ht="10.5">
      <c r="D120" s="308"/>
      <c r="E120" s="309"/>
      <c r="F120" s="310"/>
      <c r="H120" s="26"/>
      <c r="I120" s="311"/>
      <c r="J120" s="309"/>
      <c r="K120" s="34"/>
      <c r="L120" s="34"/>
    </row>
    <row r="121" spans="4:12" ht="10.5">
      <c r="D121" s="308"/>
      <c r="E121" s="309"/>
      <c r="F121" s="310"/>
      <c r="H121" s="26"/>
      <c r="I121" s="311"/>
      <c r="J121" s="309"/>
      <c r="K121" s="34"/>
      <c r="L121" s="34"/>
    </row>
    <row r="122" spans="4:12" ht="10.5">
      <c r="D122" s="308"/>
      <c r="E122" s="309"/>
      <c r="F122" s="310"/>
      <c r="H122" s="26"/>
      <c r="I122" s="311"/>
      <c r="J122" s="309"/>
      <c r="K122" s="34"/>
      <c r="L122" s="34"/>
    </row>
    <row r="123" spans="4:12" ht="10.5">
      <c r="D123" s="308"/>
      <c r="E123" s="309"/>
      <c r="F123" s="310"/>
      <c r="H123" s="26"/>
      <c r="I123" s="311"/>
      <c r="J123" s="309"/>
      <c r="K123" s="34"/>
      <c r="L123" s="34"/>
    </row>
    <row r="124" spans="4:12" ht="10.5">
      <c r="D124" s="308"/>
      <c r="E124" s="309"/>
      <c r="F124" s="310"/>
      <c r="H124" s="26"/>
      <c r="I124" s="311"/>
      <c r="J124" s="309"/>
      <c r="K124" s="34"/>
      <c r="L124" s="34"/>
    </row>
    <row r="125" spans="4:12" ht="10.5">
      <c r="D125" s="308"/>
      <c r="E125" s="309"/>
      <c r="F125" s="310"/>
      <c r="H125" s="26"/>
      <c r="I125" s="311"/>
      <c r="J125" s="309"/>
      <c r="K125" s="34"/>
      <c r="L125" s="34"/>
    </row>
    <row r="126" spans="4:12" ht="10.5">
      <c r="D126" s="308"/>
      <c r="E126" s="309"/>
      <c r="F126" s="310"/>
      <c r="H126" s="26"/>
      <c r="I126" s="311"/>
      <c r="J126" s="309"/>
      <c r="K126" s="34"/>
      <c r="L126" s="34"/>
    </row>
    <row r="127" spans="4:12" ht="10.5">
      <c r="D127" s="308"/>
      <c r="E127" s="309"/>
      <c r="F127" s="310"/>
      <c r="H127" s="26"/>
      <c r="I127" s="311"/>
      <c r="J127" s="309"/>
      <c r="K127" s="34"/>
      <c r="L127" s="34"/>
    </row>
    <row r="128" spans="4:12" ht="10.5">
      <c r="D128" s="308"/>
      <c r="E128" s="309"/>
      <c r="F128" s="310"/>
      <c r="H128" s="26"/>
      <c r="I128" s="311"/>
      <c r="J128" s="309"/>
      <c r="K128" s="34"/>
      <c r="L128" s="34"/>
    </row>
    <row r="129" spans="4:12" ht="10.5">
      <c r="D129" s="308"/>
      <c r="E129" s="309"/>
      <c r="F129" s="310"/>
      <c r="H129" s="26"/>
      <c r="I129" s="311"/>
      <c r="J129" s="309"/>
      <c r="K129" s="34"/>
      <c r="L129" s="34"/>
    </row>
    <row r="130" spans="4:12" ht="10.5">
      <c r="D130" s="308"/>
      <c r="E130" s="309"/>
      <c r="F130" s="310"/>
      <c r="H130" s="26"/>
      <c r="I130" s="311"/>
      <c r="J130" s="309"/>
      <c r="K130" s="34"/>
      <c r="L130" s="34"/>
    </row>
    <row r="131" spans="4:12">
      <c r="E131" s="312"/>
      <c r="F131" s="313"/>
    </row>
    <row r="132" spans="4:12">
      <c r="E132" s="312"/>
      <c r="F132" s="313"/>
    </row>
    <row r="133" spans="4:12">
      <c r="E133" s="312"/>
      <c r="F133" s="313"/>
    </row>
  </sheetData>
  <sheetProtection formatColumns="0" forma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9EEC-A01A-4DAC-B7A8-F50E3B4DDE73}">
  <sheetPr>
    <tabColor rgb="FF00B050"/>
  </sheetPr>
  <dimension ref="A1:M44"/>
  <sheetViews>
    <sheetView showGridLines="0" topLeftCell="A14" zoomScale="70" zoomScaleNormal="70" workbookViewId="0">
      <selection activeCell="F46" sqref="F46"/>
    </sheetView>
  </sheetViews>
  <sheetFormatPr defaultRowHeight="9.9499999999999993"/>
  <cols>
    <col min="1" max="1" width="20.5" customWidth="1"/>
    <col min="2" max="2" width="50.83203125" customWidth="1"/>
    <col min="3" max="3" width="12" customWidth="1"/>
    <col min="4" max="4" width="9.83203125" customWidth="1"/>
    <col min="5" max="7" width="14.83203125" customWidth="1"/>
    <col min="8" max="8" width="15.83203125" customWidth="1"/>
    <col min="9" max="9" width="10" customWidth="1"/>
    <col min="10" max="10" width="14.83203125" customWidth="1"/>
    <col min="11" max="11" width="15.83203125" customWidth="1"/>
    <col min="12" max="12" width="17.83203125" customWidth="1"/>
  </cols>
  <sheetData>
    <row r="1" spans="1:13" ht="12.95">
      <c r="A1" s="213" t="s">
        <v>112</v>
      </c>
      <c r="B1" s="213"/>
      <c r="M1" s="2"/>
    </row>
    <row r="2" spans="1:13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3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3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3" ht="12.95">
      <c r="A5" s="200" t="s">
        <v>26</v>
      </c>
      <c r="B5" s="161" t="s">
        <v>55</v>
      </c>
      <c r="C5" s="297"/>
      <c r="D5" s="297"/>
      <c r="E5" s="3"/>
      <c r="F5" s="3"/>
      <c r="G5" s="3"/>
      <c r="H5" s="3"/>
      <c r="I5" s="3"/>
      <c r="J5" s="3"/>
      <c r="K5" s="3"/>
      <c r="L5" s="3"/>
    </row>
    <row r="6" spans="1:13" ht="12.95">
      <c r="A6" s="200" t="s">
        <v>28</v>
      </c>
      <c r="B6" s="161" t="s">
        <v>161</v>
      </c>
      <c r="C6" s="297"/>
      <c r="D6" s="297"/>
      <c r="E6" s="3"/>
      <c r="F6" s="3"/>
      <c r="G6" s="3"/>
      <c r="H6" s="3"/>
      <c r="I6" s="3"/>
      <c r="J6" s="3"/>
      <c r="K6" s="3"/>
      <c r="L6" s="3"/>
    </row>
    <row r="7" spans="1:13" ht="12.95">
      <c r="A7" s="200" t="s">
        <v>30</v>
      </c>
      <c r="B7" s="298" t="str">
        <f>Instructions!D5</f>
        <v>FC</v>
      </c>
      <c r="C7" s="297"/>
      <c r="D7" s="297"/>
      <c r="E7" s="3"/>
      <c r="F7" s="3"/>
      <c r="G7" s="3"/>
      <c r="H7" s="3"/>
      <c r="I7" s="3"/>
      <c r="J7" s="3"/>
      <c r="K7" s="3"/>
      <c r="L7" s="3"/>
    </row>
    <row r="8" spans="1:13" ht="12.95">
      <c r="A8" s="200" t="s">
        <v>31</v>
      </c>
      <c r="B8" s="298">
        <f>Instructions!D6</f>
        <v>0.1</v>
      </c>
      <c r="C8" s="297"/>
    </row>
    <row r="9" spans="1:13" ht="12.95" thickBot="1">
      <c r="A9" s="3"/>
      <c r="B9" s="3"/>
      <c r="C9" s="3"/>
      <c r="D9" s="3"/>
      <c r="E9" s="3"/>
      <c r="K9" s="3"/>
      <c r="L9" s="3"/>
    </row>
    <row r="10" spans="1:13" ht="12.6">
      <c r="A10" s="3"/>
      <c r="B10" s="3"/>
      <c r="C10" s="245" t="s">
        <v>32</v>
      </c>
      <c r="D10" s="246"/>
      <c r="E10" s="246"/>
      <c r="F10" s="246"/>
      <c r="G10" s="246"/>
      <c r="H10" s="247"/>
      <c r="I10" s="245" t="s">
        <v>33</v>
      </c>
      <c r="J10" s="246"/>
      <c r="K10" s="247"/>
      <c r="L10" s="84"/>
    </row>
    <row r="11" spans="1:13" ht="12.95" thickBot="1">
      <c r="A11" s="3"/>
      <c r="B11" s="3"/>
      <c r="C11" s="248"/>
      <c r="D11" s="249"/>
      <c r="E11" s="249"/>
      <c r="F11" s="249"/>
      <c r="G11" s="249"/>
      <c r="H11" s="250"/>
      <c r="I11" s="248"/>
      <c r="J11" s="249"/>
      <c r="K11" s="250"/>
      <c r="L11" s="85"/>
    </row>
    <row r="12" spans="1:13" ht="26.1">
      <c r="A12" s="233" t="s">
        <v>34</v>
      </c>
      <c r="B12" s="227" t="s">
        <v>114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43" t="s">
        <v>44</v>
      </c>
    </row>
    <row r="13" spans="1:13" ht="12.95">
      <c r="A13" s="234"/>
      <c r="B13" s="228"/>
      <c r="C13" s="234"/>
      <c r="D13" s="87"/>
      <c r="E13" s="225"/>
      <c r="F13" s="225"/>
      <c r="G13" s="225"/>
      <c r="H13" s="228"/>
      <c r="I13" s="156"/>
      <c r="J13" s="225"/>
      <c r="K13" s="228"/>
      <c r="L13" s="223"/>
    </row>
    <row r="14" spans="1:13" ht="12.95">
      <c r="A14" s="241"/>
      <c r="B14" s="240"/>
      <c r="C14" s="241"/>
      <c r="D14" s="158"/>
      <c r="E14" s="242"/>
      <c r="F14" s="242"/>
      <c r="G14" s="242"/>
      <c r="H14" s="240"/>
      <c r="I14" s="157"/>
      <c r="J14" s="242"/>
      <c r="K14" s="240"/>
      <c r="L14" s="244"/>
    </row>
    <row r="15" spans="1:13" ht="12.95">
      <c r="A15" s="67" t="str">
        <f>B5</f>
        <v>G3.2</v>
      </c>
      <c r="B15" s="316" t="str">
        <f>B6</f>
        <v xml:space="preserve">Control Tower Cab </v>
      </c>
      <c r="C15" s="317"/>
      <c r="D15" s="318"/>
      <c r="E15" s="36"/>
      <c r="F15" s="36"/>
      <c r="G15" s="36"/>
      <c r="H15" s="37"/>
      <c r="I15" s="38"/>
      <c r="J15" s="36"/>
      <c r="K15" s="37"/>
      <c r="L15" s="39"/>
    </row>
    <row r="16" spans="1:13" ht="24.95">
      <c r="A16" s="19"/>
      <c r="B16" s="22" t="s">
        <v>115</v>
      </c>
      <c r="C16" s="23"/>
      <c r="D16" s="319"/>
      <c r="E16" s="17"/>
      <c r="F16" s="17"/>
      <c r="G16" s="18"/>
      <c r="H16" s="24"/>
      <c r="I16" s="28"/>
      <c r="J16" s="17"/>
      <c r="K16" s="24"/>
      <c r="L16" s="27"/>
    </row>
    <row r="17" spans="1:12" ht="12.95">
      <c r="A17" s="315"/>
      <c r="B17" s="9"/>
      <c r="C17" s="10"/>
      <c r="D17" s="60"/>
      <c r="E17" s="6"/>
      <c r="F17" s="17"/>
      <c r="G17" s="18"/>
      <c r="H17" s="24"/>
      <c r="I17" s="29"/>
      <c r="J17" s="6"/>
      <c r="K17" s="24"/>
      <c r="L17" s="27"/>
    </row>
    <row r="18" spans="1:12" ht="12.6">
      <c r="A18" s="19"/>
      <c r="B18" s="20" t="s">
        <v>162</v>
      </c>
      <c r="C18" s="10" t="str">
        <f t="shared" ref="C18:C40" si="0">$B$7</f>
        <v>FC</v>
      </c>
      <c r="D18" s="60">
        <v>1</v>
      </c>
      <c r="E18" s="6"/>
      <c r="F18" s="46">
        <f t="shared" ref="F18:F40" si="1">D18*E18</f>
        <v>0</v>
      </c>
      <c r="G18" s="47">
        <f t="shared" ref="G18:G40" si="2">$B$8</f>
        <v>0.1</v>
      </c>
      <c r="H18" s="66">
        <f t="shared" ref="H18:H40" si="3">IF(G18&lt;&gt;0,F18/G18,0)</f>
        <v>0</v>
      </c>
      <c r="I18" s="29"/>
      <c r="J18" s="6"/>
      <c r="K18" s="66">
        <f t="shared" ref="K18:K40" si="4">I18*J18</f>
        <v>0</v>
      </c>
      <c r="L18" s="166">
        <f t="shared" ref="L18:L40" si="5">IF(OR(J18&gt;0,H18&gt;0),H18+K18,0)</f>
        <v>0</v>
      </c>
    </row>
    <row r="19" spans="1:12" ht="12.6">
      <c r="A19" s="19"/>
      <c r="B19" s="20" t="s">
        <v>163</v>
      </c>
      <c r="C19" s="10" t="str">
        <f t="shared" si="0"/>
        <v>FC</v>
      </c>
      <c r="D19" s="60">
        <v>1</v>
      </c>
      <c r="E19" s="6"/>
      <c r="F19" s="46">
        <f t="shared" si="1"/>
        <v>0</v>
      </c>
      <c r="G19" s="47">
        <f t="shared" si="2"/>
        <v>0.1</v>
      </c>
      <c r="H19" s="66">
        <f t="shared" si="3"/>
        <v>0</v>
      </c>
      <c r="I19" s="29"/>
      <c r="J19" s="6"/>
      <c r="K19" s="66">
        <f t="shared" si="4"/>
        <v>0</v>
      </c>
      <c r="L19" s="166">
        <f t="shared" si="5"/>
        <v>0</v>
      </c>
    </row>
    <row r="20" spans="1:12" ht="12.6">
      <c r="A20" s="19"/>
      <c r="B20" s="20" t="s">
        <v>164</v>
      </c>
      <c r="C20" s="10" t="str">
        <f t="shared" si="0"/>
        <v>FC</v>
      </c>
      <c r="D20" s="60">
        <v>6</v>
      </c>
      <c r="E20" s="6"/>
      <c r="F20" s="46">
        <f t="shared" si="1"/>
        <v>0</v>
      </c>
      <c r="G20" s="47">
        <f t="shared" si="2"/>
        <v>0.1</v>
      </c>
      <c r="H20" s="66">
        <f t="shared" si="3"/>
        <v>0</v>
      </c>
      <c r="I20" s="29"/>
      <c r="J20" s="6"/>
      <c r="K20" s="66">
        <f t="shared" si="4"/>
        <v>0</v>
      </c>
      <c r="L20" s="166">
        <f t="shared" si="5"/>
        <v>0</v>
      </c>
    </row>
    <row r="21" spans="1:12" ht="12.6">
      <c r="A21" s="19"/>
      <c r="B21" s="20" t="s">
        <v>165</v>
      </c>
      <c r="C21" s="10" t="str">
        <f t="shared" si="0"/>
        <v>FC</v>
      </c>
      <c r="D21" s="60">
        <v>1</v>
      </c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66">
        <f t="shared" si="5"/>
        <v>0</v>
      </c>
    </row>
    <row r="22" spans="1:12" ht="12.6">
      <c r="A22" s="19"/>
      <c r="B22" s="20" t="s">
        <v>166</v>
      </c>
      <c r="C22" s="10" t="str">
        <f t="shared" si="0"/>
        <v>FC</v>
      </c>
      <c r="D22" s="60">
        <v>7</v>
      </c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66">
        <f t="shared" si="5"/>
        <v>0</v>
      </c>
    </row>
    <row r="23" spans="1:12" ht="12.6">
      <c r="A23" s="19"/>
      <c r="B23" s="20" t="s">
        <v>167</v>
      </c>
      <c r="C23" s="10" t="str">
        <f t="shared" si="0"/>
        <v>FC</v>
      </c>
      <c r="D23" s="60">
        <v>1</v>
      </c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66">
        <f t="shared" si="5"/>
        <v>0</v>
      </c>
    </row>
    <row r="24" spans="1:12" ht="12.6">
      <c r="A24" s="19"/>
      <c r="B24" s="20" t="s">
        <v>168</v>
      </c>
      <c r="C24" s="10" t="str">
        <f t="shared" si="0"/>
        <v>FC</v>
      </c>
      <c r="D24" s="60">
        <v>1</v>
      </c>
      <c r="E24" s="6"/>
      <c r="F24" s="46">
        <f t="shared" si="1"/>
        <v>0</v>
      </c>
      <c r="G24" s="47">
        <f t="shared" si="2"/>
        <v>0.1</v>
      </c>
      <c r="H24" s="66">
        <f t="shared" si="3"/>
        <v>0</v>
      </c>
      <c r="I24" s="29"/>
      <c r="J24" s="6"/>
      <c r="K24" s="66">
        <f t="shared" si="4"/>
        <v>0</v>
      </c>
      <c r="L24" s="166">
        <f t="shared" si="5"/>
        <v>0</v>
      </c>
    </row>
    <row r="25" spans="1:12" ht="12.6">
      <c r="A25" s="19"/>
      <c r="B25" s="20" t="s">
        <v>169</v>
      </c>
      <c r="C25" s="10" t="str">
        <f t="shared" si="0"/>
        <v>FC</v>
      </c>
      <c r="D25" s="60"/>
      <c r="E25" s="6"/>
      <c r="F25" s="46">
        <f t="shared" si="1"/>
        <v>0</v>
      </c>
      <c r="G25" s="47">
        <f t="shared" si="2"/>
        <v>0.1</v>
      </c>
      <c r="H25" s="66">
        <f t="shared" si="3"/>
        <v>0</v>
      </c>
      <c r="I25" s="29"/>
      <c r="J25" s="6"/>
      <c r="K25" s="66">
        <f t="shared" si="4"/>
        <v>0</v>
      </c>
      <c r="L25" s="166">
        <f t="shared" si="5"/>
        <v>0</v>
      </c>
    </row>
    <row r="26" spans="1:12" ht="12.6">
      <c r="A26" s="19"/>
      <c r="B26" s="196" t="s">
        <v>170</v>
      </c>
      <c r="C26" s="10" t="str">
        <f t="shared" si="0"/>
        <v>FC</v>
      </c>
      <c r="D26" s="60">
        <v>1</v>
      </c>
      <c r="E26" s="6"/>
      <c r="F26" s="46">
        <f t="shared" si="1"/>
        <v>0</v>
      </c>
      <c r="G26" s="47">
        <f t="shared" si="2"/>
        <v>0.1</v>
      </c>
      <c r="H26" s="66">
        <f t="shared" si="3"/>
        <v>0</v>
      </c>
      <c r="I26" s="29"/>
      <c r="J26" s="6"/>
      <c r="K26" s="66">
        <f t="shared" si="4"/>
        <v>0</v>
      </c>
      <c r="L26" s="166">
        <f t="shared" si="5"/>
        <v>0</v>
      </c>
    </row>
    <row r="27" spans="1:12" ht="12.6">
      <c r="A27" s="19"/>
      <c r="B27" s="196" t="s">
        <v>171</v>
      </c>
      <c r="C27" s="10" t="str">
        <f t="shared" si="0"/>
        <v>FC</v>
      </c>
      <c r="D27" s="60">
        <v>1</v>
      </c>
      <c r="E27" s="6"/>
      <c r="F27" s="46">
        <f t="shared" si="1"/>
        <v>0</v>
      </c>
      <c r="G27" s="47">
        <f t="shared" si="2"/>
        <v>0.1</v>
      </c>
      <c r="H27" s="66">
        <f t="shared" si="3"/>
        <v>0</v>
      </c>
      <c r="I27" s="29"/>
      <c r="J27" s="6"/>
      <c r="K27" s="66">
        <f t="shared" si="4"/>
        <v>0</v>
      </c>
      <c r="L27" s="166">
        <f t="shared" si="5"/>
        <v>0</v>
      </c>
    </row>
    <row r="28" spans="1:12" ht="12.6">
      <c r="A28" s="19"/>
      <c r="B28" s="196" t="s">
        <v>172</v>
      </c>
      <c r="C28" s="10" t="str">
        <f t="shared" si="0"/>
        <v>FC</v>
      </c>
      <c r="D28" s="60">
        <v>2</v>
      </c>
      <c r="E28" s="6"/>
      <c r="F28" s="46">
        <f t="shared" si="1"/>
        <v>0</v>
      </c>
      <c r="G28" s="47">
        <f t="shared" si="2"/>
        <v>0.1</v>
      </c>
      <c r="H28" s="66">
        <f t="shared" si="3"/>
        <v>0</v>
      </c>
      <c r="I28" s="29"/>
      <c r="J28" s="6"/>
      <c r="K28" s="66">
        <f t="shared" si="4"/>
        <v>0</v>
      </c>
      <c r="L28" s="166">
        <f t="shared" si="5"/>
        <v>0</v>
      </c>
    </row>
    <row r="29" spans="1:12" ht="12.6">
      <c r="A29" s="19"/>
      <c r="B29" s="20" t="s">
        <v>173</v>
      </c>
      <c r="C29" s="10" t="str">
        <f t="shared" si="0"/>
        <v>FC</v>
      </c>
      <c r="D29" s="60">
        <v>1</v>
      </c>
      <c r="E29" s="6"/>
      <c r="F29" s="46">
        <f t="shared" si="1"/>
        <v>0</v>
      </c>
      <c r="G29" s="47">
        <f t="shared" si="2"/>
        <v>0.1</v>
      </c>
      <c r="H29" s="66">
        <f t="shared" si="3"/>
        <v>0</v>
      </c>
      <c r="I29" s="29"/>
      <c r="J29" s="6"/>
      <c r="K29" s="66">
        <f t="shared" si="4"/>
        <v>0</v>
      </c>
      <c r="L29" s="166">
        <f t="shared" si="5"/>
        <v>0</v>
      </c>
    </row>
    <row r="30" spans="1:12" ht="12.6">
      <c r="A30" s="10"/>
      <c r="B30" s="11"/>
      <c r="C30" s="10" t="str">
        <f t="shared" si="0"/>
        <v>FC</v>
      </c>
      <c r="D30" s="60"/>
      <c r="E30" s="6"/>
      <c r="F30" s="46">
        <f t="shared" si="1"/>
        <v>0</v>
      </c>
      <c r="G30" s="47">
        <f t="shared" si="2"/>
        <v>0.1</v>
      </c>
      <c r="H30" s="66">
        <f t="shared" si="3"/>
        <v>0</v>
      </c>
      <c r="I30" s="29"/>
      <c r="J30" s="6"/>
      <c r="K30" s="66">
        <f t="shared" si="4"/>
        <v>0</v>
      </c>
      <c r="L30" s="166">
        <f t="shared" si="5"/>
        <v>0</v>
      </c>
    </row>
    <row r="31" spans="1:12" ht="12.6">
      <c r="A31" s="10"/>
      <c r="B31" s="11"/>
      <c r="C31" s="10" t="str">
        <f t="shared" si="0"/>
        <v>FC</v>
      </c>
      <c r="D31" s="60"/>
      <c r="E31" s="6"/>
      <c r="F31" s="46">
        <f t="shared" si="1"/>
        <v>0</v>
      </c>
      <c r="G31" s="47">
        <f t="shared" si="2"/>
        <v>0.1</v>
      </c>
      <c r="H31" s="66">
        <f t="shared" si="3"/>
        <v>0</v>
      </c>
      <c r="I31" s="29"/>
      <c r="J31" s="6"/>
      <c r="K31" s="66">
        <f t="shared" si="4"/>
        <v>0</v>
      </c>
      <c r="L31" s="166">
        <f t="shared" si="5"/>
        <v>0</v>
      </c>
    </row>
    <row r="32" spans="1:12" ht="12.6">
      <c r="A32" s="10"/>
      <c r="B32" s="11"/>
      <c r="C32" s="10" t="str">
        <f t="shared" si="0"/>
        <v>FC</v>
      </c>
      <c r="D32" s="60"/>
      <c r="E32" s="6"/>
      <c r="F32" s="46">
        <f t="shared" si="1"/>
        <v>0</v>
      </c>
      <c r="G32" s="47">
        <f t="shared" si="2"/>
        <v>0.1</v>
      </c>
      <c r="H32" s="66">
        <f t="shared" si="3"/>
        <v>0</v>
      </c>
      <c r="I32" s="29"/>
      <c r="J32" s="6"/>
      <c r="K32" s="66">
        <f t="shared" si="4"/>
        <v>0</v>
      </c>
      <c r="L32" s="166">
        <f t="shared" si="5"/>
        <v>0</v>
      </c>
    </row>
    <row r="33" spans="1:13" ht="12.6">
      <c r="A33" s="10"/>
      <c r="B33" s="11"/>
      <c r="C33" s="10" t="str">
        <f t="shared" si="0"/>
        <v>FC</v>
      </c>
      <c r="D33" s="60"/>
      <c r="E33" s="6"/>
      <c r="F33" s="46">
        <f t="shared" si="1"/>
        <v>0</v>
      </c>
      <c r="G33" s="47">
        <f t="shared" si="2"/>
        <v>0.1</v>
      </c>
      <c r="H33" s="66">
        <f t="shared" si="3"/>
        <v>0</v>
      </c>
      <c r="I33" s="29"/>
      <c r="J33" s="6"/>
      <c r="K33" s="66">
        <f t="shared" si="4"/>
        <v>0</v>
      </c>
      <c r="L33" s="166">
        <f t="shared" si="5"/>
        <v>0</v>
      </c>
    </row>
    <row r="34" spans="1:13" ht="12.6">
      <c r="A34" s="10"/>
      <c r="B34" s="11"/>
      <c r="C34" s="10" t="str">
        <f t="shared" si="0"/>
        <v>FC</v>
      </c>
      <c r="D34" s="60"/>
      <c r="E34" s="6"/>
      <c r="F34" s="46">
        <f t="shared" si="1"/>
        <v>0</v>
      </c>
      <c r="G34" s="47">
        <f t="shared" si="2"/>
        <v>0.1</v>
      </c>
      <c r="H34" s="66">
        <f t="shared" si="3"/>
        <v>0</v>
      </c>
      <c r="I34" s="29"/>
      <c r="J34" s="6"/>
      <c r="K34" s="66">
        <f t="shared" si="4"/>
        <v>0</v>
      </c>
      <c r="L34" s="166">
        <f t="shared" si="5"/>
        <v>0</v>
      </c>
    </row>
    <row r="35" spans="1:13" ht="12.6">
      <c r="A35" s="10"/>
      <c r="B35" s="11"/>
      <c r="C35" s="10" t="str">
        <f t="shared" si="0"/>
        <v>FC</v>
      </c>
      <c r="D35" s="60"/>
      <c r="E35" s="6"/>
      <c r="F35" s="46">
        <f t="shared" si="1"/>
        <v>0</v>
      </c>
      <c r="G35" s="47">
        <f t="shared" si="2"/>
        <v>0.1</v>
      </c>
      <c r="H35" s="66">
        <f t="shared" si="3"/>
        <v>0</v>
      </c>
      <c r="I35" s="29"/>
      <c r="J35" s="6"/>
      <c r="K35" s="66">
        <f t="shared" si="4"/>
        <v>0</v>
      </c>
      <c r="L35" s="166">
        <f t="shared" si="5"/>
        <v>0</v>
      </c>
    </row>
    <row r="36" spans="1:13" ht="12.6">
      <c r="A36" s="10"/>
      <c r="B36" s="11"/>
      <c r="C36" s="10" t="str">
        <f t="shared" si="0"/>
        <v>FC</v>
      </c>
      <c r="D36" s="60"/>
      <c r="E36" s="6"/>
      <c r="F36" s="46">
        <f t="shared" si="1"/>
        <v>0</v>
      </c>
      <c r="G36" s="47">
        <f t="shared" si="2"/>
        <v>0.1</v>
      </c>
      <c r="H36" s="66">
        <f t="shared" si="3"/>
        <v>0</v>
      </c>
      <c r="I36" s="29"/>
      <c r="J36" s="6"/>
      <c r="K36" s="66">
        <f t="shared" si="4"/>
        <v>0</v>
      </c>
      <c r="L36" s="166">
        <f t="shared" si="5"/>
        <v>0</v>
      </c>
    </row>
    <row r="37" spans="1:13" ht="12.6">
      <c r="A37" s="10"/>
      <c r="B37" s="11"/>
      <c r="C37" s="10" t="str">
        <f t="shared" si="0"/>
        <v>FC</v>
      </c>
      <c r="D37" s="60"/>
      <c r="E37" s="6"/>
      <c r="F37" s="46">
        <f t="shared" si="1"/>
        <v>0</v>
      </c>
      <c r="G37" s="47">
        <f t="shared" si="2"/>
        <v>0.1</v>
      </c>
      <c r="H37" s="66">
        <f t="shared" si="3"/>
        <v>0</v>
      </c>
      <c r="I37" s="29"/>
      <c r="J37" s="6"/>
      <c r="K37" s="66">
        <f t="shared" si="4"/>
        <v>0</v>
      </c>
      <c r="L37" s="166">
        <f t="shared" si="5"/>
        <v>0</v>
      </c>
    </row>
    <row r="38" spans="1:13" ht="12.6">
      <c r="A38" s="10"/>
      <c r="B38" s="11"/>
      <c r="C38" s="10" t="str">
        <f t="shared" si="0"/>
        <v>FC</v>
      </c>
      <c r="D38" s="60"/>
      <c r="E38" s="6"/>
      <c r="F38" s="46">
        <f t="shared" si="1"/>
        <v>0</v>
      </c>
      <c r="G38" s="47">
        <f t="shared" si="2"/>
        <v>0.1</v>
      </c>
      <c r="H38" s="66">
        <f t="shared" si="3"/>
        <v>0</v>
      </c>
      <c r="I38" s="29"/>
      <c r="J38" s="6"/>
      <c r="K38" s="66">
        <f t="shared" si="4"/>
        <v>0</v>
      </c>
      <c r="L38" s="166">
        <f t="shared" si="5"/>
        <v>0</v>
      </c>
    </row>
    <row r="39" spans="1:13" ht="12.6">
      <c r="A39" s="10"/>
      <c r="B39" s="11"/>
      <c r="C39" s="10" t="str">
        <f t="shared" si="0"/>
        <v>FC</v>
      </c>
      <c r="D39" s="60"/>
      <c r="E39" s="6"/>
      <c r="F39" s="46">
        <f>D39*E39</f>
        <v>0</v>
      </c>
      <c r="G39" s="47">
        <f t="shared" si="2"/>
        <v>0.1</v>
      </c>
      <c r="H39" s="66">
        <f>IF(G39&lt;&gt;0,F39/G39,0)</f>
        <v>0</v>
      </c>
      <c r="I39" s="29"/>
      <c r="J39" s="6"/>
      <c r="K39" s="66">
        <f>I39*J39</f>
        <v>0</v>
      </c>
      <c r="L39" s="166">
        <f t="shared" si="5"/>
        <v>0</v>
      </c>
    </row>
    <row r="40" spans="1:13" ht="12.6">
      <c r="A40" s="10"/>
      <c r="B40" s="11"/>
      <c r="C40" s="10" t="str">
        <f t="shared" si="0"/>
        <v>FC</v>
      </c>
      <c r="D40" s="60"/>
      <c r="E40" s="6"/>
      <c r="F40" s="46">
        <f t="shared" si="1"/>
        <v>0</v>
      </c>
      <c r="G40" s="47">
        <f t="shared" si="2"/>
        <v>0.1</v>
      </c>
      <c r="H40" s="66">
        <f t="shared" si="3"/>
        <v>0</v>
      </c>
      <c r="I40" s="29"/>
      <c r="J40" s="6"/>
      <c r="K40" s="66">
        <f t="shared" si="4"/>
        <v>0</v>
      </c>
      <c r="L40" s="166">
        <f t="shared" si="5"/>
        <v>0</v>
      </c>
    </row>
    <row r="41" spans="1:13" ht="13.5" thickBot="1">
      <c r="A41" s="14"/>
      <c r="B41" s="15"/>
      <c r="C41" s="14"/>
      <c r="D41" s="70"/>
      <c r="E41" s="13"/>
      <c r="F41" s="187"/>
      <c r="G41" s="191"/>
      <c r="H41" s="188"/>
      <c r="I41" s="30"/>
      <c r="J41" s="13"/>
      <c r="K41" s="188"/>
      <c r="L41" s="192"/>
    </row>
    <row r="42" spans="1:13" ht="13.5" thickBot="1">
      <c r="A42" s="320"/>
      <c r="B42" s="102" t="str">
        <f>+"SUB-TOTAL:  "&amp;A15</f>
        <v>SUB-TOTAL:  G3.2</v>
      </c>
      <c r="C42" s="103"/>
      <c r="D42" s="104"/>
      <c r="E42" s="105">
        <f>SUM(E15:E41)</f>
        <v>0</v>
      </c>
      <c r="F42" s="105">
        <f>SUM(F15:F41)</f>
        <v>0</v>
      </c>
      <c r="G42" s="105">
        <f>$B$8</f>
        <v>0.1</v>
      </c>
      <c r="H42" s="164">
        <f>SUM(H15:H41)</f>
        <v>0</v>
      </c>
      <c r="I42" s="165"/>
      <c r="J42" s="105"/>
      <c r="K42" s="164">
        <f>SUM(K15:K41)</f>
        <v>0</v>
      </c>
      <c r="L42" s="160">
        <f>SUM(L15:L41)</f>
        <v>0</v>
      </c>
    </row>
    <row r="43" spans="1:13" ht="12.95">
      <c r="A43" s="1"/>
      <c r="B43" s="1"/>
      <c r="C43" s="4"/>
      <c r="D43" s="31"/>
      <c r="E43" s="32"/>
      <c r="F43" s="32"/>
      <c r="G43" s="1"/>
      <c r="H43" s="25"/>
      <c r="I43" s="31"/>
      <c r="J43" s="32"/>
      <c r="K43" s="33"/>
      <c r="L43" s="33"/>
    </row>
    <row r="44" spans="1:13" ht="10.5">
      <c r="A44" s="2"/>
      <c r="B44" s="2"/>
      <c r="C44" s="2"/>
      <c r="D44" s="308"/>
      <c r="E44" s="309"/>
      <c r="F44" s="310"/>
      <c r="H44" s="26"/>
      <c r="I44" s="311"/>
      <c r="J44" s="309"/>
      <c r="K44" s="34"/>
      <c r="L44" s="34"/>
      <c r="M44" s="2"/>
    </row>
  </sheetData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tabColor rgb="FF00B050"/>
  </sheetPr>
  <dimension ref="A1:N104"/>
  <sheetViews>
    <sheetView showGridLines="0" topLeftCell="A14" zoomScale="70" zoomScaleNormal="70" workbookViewId="0">
      <selection activeCell="E41" sqref="E41"/>
    </sheetView>
  </sheetViews>
  <sheetFormatPr defaultColWidth="9.33203125" defaultRowHeight="9.9499999999999993"/>
  <cols>
    <col min="1" max="1" width="20.5" style="2" customWidth="1"/>
    <col min="2" max="2" width="50.83203125" style="2" customWidth="1"/>
    <col min="3" max="3" width="12" style="2" customWidth="1"/>
    <col min="4" max="4" width="9.83203125" style="2" customWidth="1"/>
    <col min="5" max="5" width="14.83203125" style="2" customWidth="1"/>
    <col min="6" max="7" width="14.83203125" customWidth="1"/>
    <col min="8" max="8" width="15.83203125" customWidth="1"/>
    <col min="9" max="9" width="10" customWidth="1"/>
    <col min="10" max="10" width="14.83203125" style="2" customWidth="1"/>
    <col min="11" max="11" width="15.83203125" customWidth="1"/>
    <col min="12" max="12" width="17.83203125" customWidth="1"/>
    <col min="13" max="16384" width="9.33203125" style="2"/>
  </cols>
  <sheetData>
    <row r="1" spans="1:12" ht="12.95">
      <c r="A1" s="213" t="s">
        <v>174</v>
      </c>
      <c r="B1" s="213"/>
      <c r="C1"/>
      <c r="D1"/>
      <c r="E1"/>
      <c r="J1"/>
    </row>
    <row r="2" spans="1:12" customFormat="1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2" customFormat="1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2" customFormat="1" ht="12.95">
      <c r="A5" s="200" t="s">
        <v>26</v>
      </c>
      <c r="B5" s="161" t="s">
        <v>57</v>
      </c>
      <c r="C5" s="297"/>
      <c r="D5" s="297"/>
      <c r="E5" s="3"/>
      <c r="F5" s="16"/>
      <c r="G5" s="16"/>
      <c r="H5" s="261"/>
      <c r="I5" s="261"/>
      <c r="J5" s="3"/>
      <c r="K5" s="3"/>
      <c r="L5" s="3"/>
    </row>
    <row r="6" spans="1:12" customFormat="1" ht="12.95">
      <c r="A6" s="200" t="s">
        <v>28</v>
      </c>
      <c r="B6" s="161" t="s">
        <v>58</v>
      </c>
      <c r="C6" s="297"/>
      <c r="D6" s="297"/>
      <c r="E6" s="3"/>
      <c r="F6" s="16"/>
      <c r="G6" s="16"/>
      <c r="H6" s="261"/>
      <c r="I6" s="261"/>
      <c r="J6" s="3"/>
      <c r="K6" s="3"/>
      <c r="L6" s="3"/>
    </row>
    <row r="7" spans="1:12" customFormat="1" ht="12.95">
      <c r="A7" s="200" t="s">
        <v>30</v>
      </c>
      <c r="B7" s="298" t="str">
        <f>Instructions!D5</f>
        <v>FC</v>
      </c>
      <c r="C7" s="297"/>
      <c r="D7" s="297"/>
      <c r="E7" s="3"/>
      <c r="F7" s="16"/>
      <c r="G7" s="16"/>
      <c r="H7" s="261"/>
      <c r="I7" s="261"/>
      <c r="J7" s="3"/>
      <c r="K7" s="3"/>
      <c r="L7" s="3"/>
    </row>
    <row r="8" spans="1:12" customFormat="1" ht="12.95">
      <c r="A8" s="200" t="s">
        <v>31</v>
      </c>
      <c r="B8" s="298">
        <f>Instructions!D6</f>
        <v>0.1</v>
      </c>
      <c r="C8" s="297"/>
      <c r="D8" s="297"/>
      <c r="E8" s="3"/>
      <c r="F8" s="16"/>
      <c r="G8" s="16"/>
      <c r="H8" s="261"/>
      <c r="I8" s="261"/>
      <c r="J8" s="3"/>
      <c r="K8" s="3"/>
      <c r="L8" s="3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 ht="12.6">
      <c r="A10" s="3"/>
      <c r="B10" s="3"/>
      <c r="C10" s="245" t="s">
        <v>32</v>
      </c>
      <c r="D10" s="246"/>
      <c r="E10" s="246"/>
      <c r="F10" s="246"/>
      <c r="G10" s="246"/>
      <c r="H10" s="247"/>
      <c r="I10" s="245" t="s">
        <v>33</v>
      </c>
      <c r="J10" s="246"/>
      <c r="K10" s="247"/>
      <c r="L10" s="84"/>
    </row>
    <row r="11" spans="1:12" customFormat="1" ht="12.95" thickBot="1">
      <c r="A11" s="3"/>
      <c r="B11" s="3"/>
      <c r="C11" s="248"/>
      <c r="D11" s="249"/>
      <c r="E11" s="249"/>
      <c r="F11" s="249"/>
      <c r="G11" s="249"/>
      <c r="H11" s="250"/>
      <c r="I11" s="248"/>
      <c r="J11" s="249"/>
      <c r="K11" s="250"/>
      <c r="L11" s="85"/>
    </row>
    <row r="12" spans="1:12" customFormat="1" ht="26.1">
      <c r="A12" s="233" t="s">
        <v>34</v>
      </c>
      <c r="B12" s="227" t="s">
        <v>35</v>
      </c>
      <c r="C12" s="233" t="s">
        <v>36</v>
      </c>
      <c r="D12" s="86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43" t="s">
        <v>44</v>
      </c>
    </row>
    <row r="13" spans="1:12" customFormat="1" ht="12.95">
      <c r="A13" s="234"/>
      <c r="B13" s="228"/>
      <c r="C13" s="234"/>
      <c r="D13" s="87"/>
      <c r="E13" s="225"/>
      <c r="F13" s="225"/>
      <c r="G13" s="225"/>
      <c r="H13" s="228"/>
      <c r="I13" s="156"/>
      <c r="J13" s="225"/>
      <c r="K13" s="228"/>
      <c r="L13" s="223"/>
    </row>
    <row r="14" spans="1:12" customFormat="1" ht="12.95">
      <c r="A14" s="241"/>
      <c r="B14" s="240"/>
      <c r="C14" s="241"/>
      <c r="D14" s="158"/>
      <c r="E14" s="242"/>
      <c r="F14" s="242"/>
      <c r="G14" s="242"/>
      <c r="H14" s="240"/>
      <c r="I14" s="157"/>
      <c r="J14" s="242"/>
      <c r="K14" s="240"/>
      <c r="L14" s="244"/>
    </row>
    <row r="15" spans="1:12" customFormat="1" ht="14.1">
      <c r="A15" s="49" t="str">
        <f>B5</f>
        <v>G4</v>
      </c>
      <c r="B15" s="55" t="str">
        <f>B6</f>
        <v>MISCELLANEOUS</v>
      </c>
      <c r="C15" s="53"/>
      <c r="D15" s="50"/>
      <c r="E15" s="50"/>
      <c r="F15" s="91"/>
      <c r="G15" s="91"/>
      <c r="H15" s="92"/>
      <c r="I15" s="53"/>
      <c r="J15" s="50"/>
      <c r="K15" s="92"/>
      <c r="L15" s="195"/>
    </row>
    <row r="16" spans="1:12" customFormat="1" ht="50.1">
      <c r="A16" s="19"/>
      <c r="B16" s="22" t="s">
        <v>175</v>
      </c>
      <c r="C16" s="23"/>
      <c r="D16" s="319"/>
      <c r="E16" s="17"/>
      <c r="F16" s="178"/>
      <c r="G16" s="179"/>
      <c r="H16" s="180"/>
      <c r="I16" s="28"/>
      <c r="J16" s="17"/>
      <c r="K16" s="180"/>
      <c r="L16" s="182"/>
    </row>
    <row r="17" spans="1:12" customFormat="1" ht="12.95">
      <c r="A17" s="321"/>
      <c r="B17" s="21" t="s">
        <v>176</v>
      </c>
      <c r="C17" s="23"/>
      <c r="D17" s="319"/>
      <c r="E17" s="17"/>
      <c r="F17" s="178"/>
      <c r="G17" s="179"/>
      <c r="H17" s="180"/>
      <c r="I17" s="28"/>
      <c r="J17" s="17"/>
      <c r="K17" s="180"/>
      <c r="L17" s="182"/>
    </row>
    <row r="18" spans="1:12" customFormat="1" ht="12.95">
      <c r="A18" s="10"/>
      <c r="B18" s="7"/>
      <c r="C18" s="10"/>
      <c r="D18" s="60"/>
      <c r="E18" s="6"/>
      <c r="F18" s="183"/>
      <c r="G18" s="186"/>
      <c r="H18" s="193"/>
      <c r="I18" s="29"/>
      <c r="J18" s="6"/>
      <c r="K18" s="193"/>
      <c r="L18" s="194"/>
    </row>
    <row r="19" spans="1:12" customFormat="1" ht="12.95">
      <c r="A19" s="67">
        <v>4.0999999999999996</v>
      </c>
      <c r="B19" s="316"/>
      <c r="C19" s="61"/>
      <c r="D19" s="62"/>
      <c r="E19" s="63"/>
      <c r="F19" s="97"/>
      <c r="G19" s="97"/>
      <c r="H19" s="168"/>
      <c r="I19" s="64"/>
      <c r="J19" s="63"/>
      <c r="K19" s="168"/>
      <c r="L19" s="169"/>
    </row>
    <row r="20" spans="1:12" customFormat="1" ht="12.6">
      <c r="A20" s="10"/>
      <c r="B20" s="11"/>
      <c r="C20" s="10" t="str">
        <f t="shared" ref="C20:C40" si="0">$B$7</f>
        <v>FC</v>
      </c>
      <c r="D20" s="60"/>
      <c r="E20" s="6"/>
      <c r="F20" s="46">
        <f t="shared" ref="F20:F40" si="1">D20*E20</f>
        <v>0</v>
      </c>
      <c r="G20" s="47">
        <f t="shared" ref="G20:G40" si="2">$B$8</f>
        <v>0.1</v>
      </c>
      <c r="H20" s="66">
        <f t="shared" ref="H20:H40" si="3">IF(G20&lt;&gt;0,F20/G20,0)</f>
        <v>0</v>
      </c>
      <c r="I20" s="29"/>
      <c r="J20" s="6"/>
      <c r="K20" s="66">
        <f t="shared" ref="K20:K40" si="4">I20*J20</f>
        <v>0</v>
      </c>
      <c r="L20" s="166">
        <f t="shared" ref="L20:L40" si="5">IF(OR(J20&gt;0,H20&gt;0),H20+K20,0)</f>
        <v>0</v>
      </c>
    </row>
    <row r="21" spans="1:12" customFormat="1" ht="12.6">
      <c r="A21" s="10"/>
      <c r="B21" s="11"/>
      <c r="C21" s="10" t="str">
        <f t="shared" si="0"/>
        <v>FC</v>
      </c>
      <c r="D21" s="60"/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66">
        <f t="shared" si="5"/>
        <v>0</v>
      </c>
    </row>
    <row r="22" spans="1:12" customFormat="1" ht="12.6">
      <c r="A22" s="10"/>
      <c r="B22" s="11"/>
      <c r="C22" s="10" t="str">
        <f t="shared" si="0"/>
        <v>FC</v>
      </c>
      <c r="D22" s="60"/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66">
        <f t="shared" si="5"/>
        <v>0</v>
      </c>
    </row>
    <row r="23" spans="1:12" customFormat="1" ht="12.6">
      <c r="A23" s="10"/>
      <c r="B23" s="11"/>
      <c r="C23" s="10" t="str">
        <f t="shared" si="0"/>
        <v>FC</v>
      </c>
      <c r="D23" s="60"/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66">
        <f t="shared" si="5"/>
        <v>0</v>
      </c>
    </row>
    <row r="24" spans="1:12" customFormat="1" ht="12.6">
      <c r="A24" s="10"/>
      <c r="B24" s="11"/>
      <c r="C24" s="10" t="str">
        <f t="shared" si="0"/>
        <v>FC</v>
      </c>
      <c r="D24" s="60"/>
      <c r="E24" s="6"/>
      <c r="F24" s="46">
        <f t="shared" si="1"/>
        <v>0</v>
      </c>
      <c r="G24" s="47">
        <f t="shared" si="2"/>
        <v>0.1</v>
      </c>
      <c r="H24" s="66">
        <f t="shared" si="3"/>
        <v>0</v>
      </c>
      <c r="I24" s="29"/>
      <c r="J24" s="6"/>
      <c r="K24" s="66">
        <f t="shared" si="4"/>
        <v>0</v>
      </c>
      <c r="L24" s="166">
        <f t="shared" si="5"/>
        <v>0</v>
      </c>
    </row>
    <row r="25" spans="1:12" customFormat="1" ht="12.6">
      <c r="A25" s="10"/>
      <c r="B25" s="11"/>
      <c r="C25" s="10" t="str">
        <f t="shared" si="0"/>
        <v>FC</v>
      </c>
      <c r="D25" s="60"/>
      <c r="E25" s="6"/>
      <c r="F25" s="46">
        <f t="shared" si="1"/>
        <v>0</v>
      </c>
      <c r="G25" s="47">
        <f t="shared" si="2"/>
        <v>0.1</v>
      </c>
      <c r="H25" s="66">
        <f t="shared" si="3"/>
        <v>0</v>
      </c>
      <c r="I25" s="29"/>
      <c r="J25" s="6"/>
      <c r="K25" s="66">
        <f t="shared" si="4"/>
        <v>0</v>
      </c>
      <c r="L25" s="166">
        <f t="shared" si="5"/>
        <v>0</v>
      </c>
    </row>
    <row r="26" spans="1:12" customFormat="1" ht="12.6">
      <c r="A26" s="10"/>
      <c r="B26" s="11"/>
      <c r="C26" s="10" t="str">
        <f t="shared" si="0"/>
        <v>FC</v>
      </c>
      <c r="D26" s="60"/>
      <c r="E26" s="6"/>
      <c r="F26" s="46">
        <f t="shared" si="1"/>
        <v>0</v>
      </c>
      <c r="G26" s="47">
        <f t="shared" si="2"/>
        <v>0.1</v>
      </c>
      <c r="H26" s="66">
        <f t="shared" si="3"/>
        <v>0</v>
      </c>
      <c r="I26" s="29"/>
      <c r="J26" s="6"/>
      <c r="K26" s="66">
        <f t="shared" si="4"/>
        <v>0</v>
      </c>
      <c r="L26" s="166">
        <f t="shared" si="5"/>
        <v>0</v>
      </c>
    </row>
    <row r="27" spans="1:12" customFormat="1" ht="12.6">
      <c r="A27" s="10"/>
      <c r="B27" s="11"/>
      <c r="C27" s="10" t="str">
        <f t="shared" si="0"/>
        <v>FC</v>
      </c>
      <c r="D27" s="60"/>
      <c r="E27" s="6"/>
      <c r="F27" s="46">
        <f t="shared" si="1"/>
        <v>0</v>
      </c>
      <c r="G27" s="47">
        <f t="shared" si="2"/>
        <v>0.1</v>
      </c>
      <c r="H27" s="66">
        <f t="shared" si="3"/>
        <v>0</v>
      </c>
      <c r="I27" s="29"/>
      <c r="J27" s="6"/>
      <c r="K27" s="66">
        <f t="shared" si="4"/>
        <v>0</v>
      </c>
      <c r="L27" s="166">
        <f t="shared" si="5"/>
        <v>0</v>
      </c>
    </row>
    <row r="28" spans="1:12" customFormat="1" ht="12.6">
      <c r="A28" s="10"/>
      <c r="B28" s="11"/>
      <c r="C28" s="10" t="str">
        <f t="shared" si="0"/>
        <v>FC</v>
      </c>
      <c r="D28" s="60"/>
      <c r="E28" s="6"/>
      <c r="F28" s="46">
        <f t="shared" si="1"/>
        <v>0</v>
      </c>
      <c r="G28" s="47">
        <f t="shared" si="2"/>
        <v>0.1</v>
      </c>
      <c r="H28" s="66">
        <f t="shared" si="3"/>
        <v>0</v>
      </c>
      <c r="I28" s="29"/>
      <c r="J28" s="6"/>
      <c r="K28" s="66">
        <f t="shared" si="4"/>
        <v>0</v>
      </c>
      <c r="L28" s="166">
        <f t="shared" si="5"/>
        <v>0</v>
      </c>
    </row>
    <row r="29" spans="1:12" customFormat="1" ht="12.6">
      <c r="A29" s="10"/>
      <c r="B29" s="11"/>
      <c r="C29" s="10" t="str">
        <f t="shared" si="0"/>
        <v>FC</v>
      </c>
      <c r="D29" s="60"/>
      <c r="E29" s="6"/>
      <c r="F29" s="46">
        <f t="shared" si="1"/>
        <v>0</v>
      </c>
      <c r="G29" s="47">
        <f t="shared" si="2"/>
        <v>0.1</v>
      </c>
      <c r="H29" s="66">
        <f t="shared" si="3"/>
        <v>0</v>
      </c>
      <c r="I29" s="29"/>
      <c r="J29" s="6"/>
      <c r="K29" s="66">
        <f t="shared" si="4"/>
        <v>0</v>
      </c>
      <c r="L29" s="166">
        <f t="shared" si="5"/>
        <v>0</v>
      </c>
    </row>
    <row r="30" spans="1:12" customFormat="1" ht="12.6">
      <c r="A30" s="10"/>
      <c r="B30" s="11"/>
      <c r="C30" s="10" t="str">
        <f t="shared" si="0"/>
        <v>FC</v>
      </c>
      <c r="D30" s="60"/>
      <c r="E30" s="6"/>
      <c r="F30" s="46">
        <f t="shared" si="1"/>
        <v>0</v>
      </c>
      <c r="G30" s="47">
        <f t="shared" si="2"/>
        <v>0.1</v>
      </c>
      <c r="H30" s="66">
        <f t="shared" si="3"/>
        <v>0</v>
      </c>
      <c r="I30" s="29"/>
      <c r="J30" s="6"/>
      <c r="K30" s="66">
        <f t="shared" si="4"/>
        <v>0</v>
      </c>
      <c r="L30" s="166">
        <f t="shared" si="5"/>
        <v>0</v>
      </c>
    </row>
    <row r="31" spans="1:12" customFormat="1" ht="12.6">
      <c r="A31" s="10"/>
      <c r="B31" s="11"/>
      <c r="C31" s="10" t="str">
        <f t="shared" si="0"/>
        <v>FC</v>
      </c>
      <c r="D31" s="60"/>
      <c r="E31" s="6"/>
      <c r="F31" s="46">
        <f t="shared" si="1"/>
        <v>0</v>
      </c>
      <c r="G31" s="47">
        <f t="shared" si="2"/>
        <v>0.1</v>
      </c>
      <c r="H31" s="66">
        <f t="shared" si="3"/>
        <v>0</v>
      </c>
      <c r="I31" s="29"/>
      <c r="J31" s="6"/>
      <c r="K31" s="66">
        <f t="shared" si="4"/>
        <v>0</v>
      </c>
      <c r="L31" s="166">
        <f t="shared" si="5"/>
        <v>0</v>
      </c>
    </row>
    <row r="32" spans="1:12" customFormat="1" ht="12.6">
      <c r="A32" s="10"/>
      <c r="B32" s="11"/>
      <c r="C32" s="10" t="str">
        <f t="shared" si="0"/>
        <v>FC</v>
      </c>
      <c r="D32" s="60"/>
      <c r="E32" s="6"/>
      <c r="F32" s="46">
        <f t="shared" si="1"/>
        <v>0</v>
      </c>
      <c r="G32" s="47">
        <f t="shared" si="2"/>
        <v>0.1</v>
      </c>
      <c r="H32" s="66">
        <f t="shared" si="3"/>
        <v>0</v>
      </c>
      <c r="I32" s="29"/>
      <c r="J32" s="6"/>
      <c r="K32" s="66">
        <f t="shared" si="4"/>
        <v>0</v>
      </c>
      <c r="L32" s="166">
        <f t="shared" si="5"/>
        <v>0</v>
      </c>
    </row>
    <row r="33" spans="1:14" customFormat="1" ht="12.6">
      <c r="A33" s="10"/>
      <c r="B33" s="11"/>
      <c r="C33" s="10" t="str">
        <f t="shared" si="0"/>
        <v>FC</v>
      </c>
      <c r="D33" s="60"/>
      <c r="E33" s="6"/>
      <c r="F33" s="46">
        <f t="shared" si="1"/>
        <v>0</v>
      </c>
      <c r="G33" s="47">
        <f t="shared" si="2"/>
        <v>0.1</v>
      </c>
      <c r="H33" s="66">
        <f t="shared" si="3"/>
        <v>0</v>
      </c>
      <c r="I33" s="29"/>
      <c r="J33" s="6"/>
      <c r="K33" s="66">
        <f t="shared" si="4"/>
        <v>0</v>
      </c>
      <c r="L33" s="166">
        <f t="shared" si="5"/>
        <v>0</v>
      </c>
    </row>
    <row r="34" spans="1:14" customFormat="1" ht="12.6">
      <c r="A34" s="10"/>
      <c r="B34" s="11"/>
      <c r="C34" s="10" t="str">
        <f t="shared" si="0"/>
        <v>FC</v>
      </c>
      <c r="D34" s="60"/>
      <c r="E34" s="6"/>
      <c r="F34" s="46">
        <f t="shared" si="1"/>
        <v>0</v>
      </c>
      <c r="G34" s="47">
        <f t="shared" si="2"/>
        <v>0.1</v>
      </c>
      <c r="H34" s="66">
        <f t="shared" si="3"/>
        <v>0</v>
      </c>
      <c r="I34" s="29"/>
      <c r="J34" s="6"/>
      <c r="K34" s="66">
        <f t="shared" si="4"/>
        <v>0</v>
      </c>
      <c r="L34" s="166">
        <f t="shared" si="5"/>
        <v>0</v>
      </c>
    </row>
    <row r="35" spans="1:14" customFormat="1" ht="12.6">
      <c r="A35" s="10"/>
      <c r="B35" s="11"/>
      <c r="C35" s="10" t="str">
        <f t="shared" si="0"/>
        <v>FC</v>
      </c>
      <c r="D35" s="60"/>
      <c r="E35" s="6"/>
      <c r="F35" s="46">
        <f t="shared" si="1"/>
        <v>0</v>
      </c>
      <c r="G35" s="47">
        <f t="shared" si="2"/>
        <v>0.1</v>
      </c>
      <c r="H35" s="66">
        <f t="shared" si="3"/>
        <v>0</v>
      </c>
      <c r="I35" s="29"/>
      <c r="J35" s="6"/>
      <c r="K35" s="66">
        <f t="shared" si="4"/>
        <v>0</v>
      </c>
      <c r="L35" s="166">
        <f t="shared" si="5"/>
        <v>0</v>
      </c>
    </row>
    <row r="36" spans="1:14" customFormat="1" ht="12.6">
      <c r="A36" s="10"/>
      <c r="B36" s="11"/>
      <c r="C36" s="10" t="str">
        <f t="shared" si="0"/>
        <v>FC</v>
      </c>
      <c r="D36" s="60"/>
      <c r="E36" s="6"/>
      <c r="F36" s="46">
        <f t="shared" si="1"/>
        <v>0</v>
      </c>
      <c r="G36" s="47">
        <f t="shared" si="2"/>
        <v>0.1</v>
      </c>
      <c r="H36" s="66">
        <f t="shared" si="3"/>
        <v>0</v>
      </c>
      <c r="I36" s="29"/>
      <c r="J36" s="6"/>
      <c r="K36" s="66">
        <f t="shared" si="4"/>
        <v>0</v>
      </c>
      <c r="L36" s="166">
        <f t="shared" si="5"/>
        <v>0</v>
      </c>
    </row>
    <row r="37" spans="1:14" customFormat="1" ht="12.6">
      <c r="A37" s="10"/>
      <c r="B37" s="11"/>
      <c r="C37" s="10" t="str">
        <f t="shared" si="0"/>
        <v>FC</v>
      </c>
      <c r="D37" s="60"/>
      <c r="E37" s="6"/>
      <c r="F37" s="46">
        <f t="shared" si="1"/>
        <v>0</v>
      </c>
      <c r="G37" s="47">
        <f t="shared" si="2"/>
        <v>0.1</v>
      </c>
      <c r="H37" s="66">
        <f t="shared" si="3"/>
        <v>0</v>
      </c>
      <c r="I37" s="29"/>
      <c r="J37" s="6"/>
      <c r="K37" s="66">
        <f t="shared" si="4"/>
        <v>0</v>
      </c>
      <c r="L37" s="166">
        <f t="shared" si="5"/>
        <v>0</v>
      </c>
    </row>
    <row r="38" spans="1:14" customFormat="1" ht="12.6">
      <c r="A38" s="10"/>
      <c r="B38" s="11"/>
      <c r="C38" s="10" t="str">
        <f t="shared" si="0"/>
        <v>FC</v>
      </c>
      <c r="D38" s="60"/>
      <c r="E38" s="6"/>
      <c r="F38" s="46">
        <f t="shared" si="1"/>
        <v>0</v>
      </c>
      <c r="G38" s="47">
        <f t="shared" si="2"/>
        <v>0.1</v>
      </c>
      <c r="H38" s="66">
        <f t="shared" si="3"/>
        <v>0</v>
      </c>
      <c r="I38" s="29"/>
      <c r="J38" s="6"/>
      <c r="K38" s="66">
        <f t="shared" si="4"/>
        <v>0</v>
      </c>
      <c r="L38" s="166">
        <f t="shared" si="5"/>
        <v>0</v>
      </c>
    </row>
    <row r="39" spans="1:14" customFormat="1" ht="12.6">
      <c r="A39" s="10"/>
      <c r="B39" s="11"/>
      <c r="C39" s="10" t="str">
        <f t="shared" si="0"/>
        <v>FC</v>
      </c>
      <c r="D39" s="60"/>
      <c r="E39" s="6"/>
      <c r="F39" s="46">
        <f>D39*E39</f>
        <v>0</v>
      </c>
      <c r="G39" s="47">
        <f t="shared" si="2"/>
        <v>0.1</v>
      </c>
      <c r="H39" s="66">
        <f>IF(G39&lt;&gt;0,F39/G39,0)</f>
        <v>0</v>
      </c>
      <c r="I39" s="29"/>
      <c r="J39" s="6"/>
      <c r="K39" s="66">
        <f>I39*J39</f>
        <v>0</v>
      </c>
      <c r="L39" s="166">
        <f t="shared" si="5"/>
        <v>0</v>
      </c>
    </row>
    <row r="40" spans="1:14" customFormat="1" ht="12.95" thickBot="1">
      <c r="A40" s="10"/>
      <c r="B40" s="11"/>
      <c r="C40" s="10" t="str">
        <f t="shared" si="0"/>
        <v>FC</v>
      </c>
      <c r="D40" s="60"/>
      <c r="E40" s="6"/>
      <c r="F40" s="46">
        <f t="shared" si="1"/>
        <v>0</v>
      </c>
      <c r="G40" s="47">
        <f t="shared" si="2"/>
        <v>0.1</v>
      </c>
      <c r="H40" s="66">
        <f t="shared" si="3"/>
        <v>0</v>
      </c>
      <c r="I40" s="29"/>
      <c r="J40" s="6"/>
      <c r="K40" s="66">
        <f t="shared" si="4"/>
        <v>0</v>
      </c>
      <c r="L40" s="166">
        <f t="shared" si="5"/>
        <v>0</v>
      </c>
    </row>
    <row r="41" spans="1:14" customFormat="1" ht="13.5" thickBot="1">
      <c r="A41" s="103"/>
      <c r="B41" s="102" t="str">
        <f>+"SUB-TOTAL:  "&amp;A15</f>
        <v>SUB-TOTAL:  G4</v>
      </c>
      <c r="C41" s="103"/>
      <c r="D41" s="104"/>
      <c r="E41" s="105">
        <f>SUM(E20:E40)</f>
        <v>0</v>
      </c>
      <c r="F41" s="105">
        <f>SUM(F20:F40)</f>
        <v>0</v>
      </c>
      <c r="G41" s="106">
        <f>$B$8</f>
        <v>0.1</v>
      </c>
      <c r="H41" s="164">
        <f>SUM(H20:H40)</f>
        <v>0</v>
      </c>
      <c r="I41" s="165"/>
      <c r="J41" s="105">
        <f>SUM(J20:J40)</f>
        <v>0</v>
      </c>
      <c r="K41" s="164">
        <f>SUM(K20:K40)</f>
        <v>0</v>
      </c>
      <c r="L41" s="160">
        <f>SUM(L20:L40)</f>
        <v>0</v>
      </c>
    </row>
    <row r="42" spans="1:14" customFormat="1" ht="12.95">
      <c r="A42" s="1"/>
      <c r="B42" s="1"/>
      <c r="C42" s="4"/>
      <c r="D42" s="31"/>
      <c r="E42" s="32"/>
      <c r="F42" s="32"/>
      <c r="G42" s="1"/>
      <c r="H42" s="25"/>
      <c r="I42" s="31"/>
      <c r="J42" s="32"/>
      <c r="K42" s="33"/>
      <c r="L42" s="33"/>
    </row>
    <row r="43" spans="1:14" ht="10.5">
      <c r="D43" s="308"/>
      <c r="E43" s="309"/>
      <c r="F43" s="310"/>
      <c r="H43" s="26"/>
      <c r="I43" s="311"/>
      <c r="J43" s="309"/>
      <c r="K43" s="34"/>
      <c r="L43" s="34"/>
      <c r="N43"/>
    </row>
    <row r="44" spans="1:14" ht="10.5">
      <c r="D44" s="308"/>
      <c r="E44" s="309"/>
      <c r="F44" s="310"/>
      <c r="H44" s="26"/>
      <c r="I44" s="311"/>
      <c r="J44" s="309"/>
      <c r="K44" s="34"/>
      <c r="L44" s="34"/>
    </row>
    <row r="45" spans="1:14" ht="10.5">
      <c r="D45" s="308"/>
      <c r="E45" s="309"/>
      <c r="F45" s="310"/>
      <c r="H45" s="26"/>
      <c r="I45" s="311"/>
      <c r="J45" s="309"/>
      <c r="K45" s="34"/>
      <c r="L45" s="34"/>
    </row>
    <row r="46" spans="1:14" ht="10.5">
      <c r="D46" s="308"/>
      <c r="E46" s="309"/>
      <c r="F46" s="310"/>
      <c r="H46" s="26"/>
      <c r="I46" s="311"/>
      <c r="J46" s="309"/>
      <c r="K46" s="34"/>
      <c r="L46" s="34"/>
    </row>
    <row r="47" spans="1:14" ht="10.5">
      <c r="D47" s="308"/>
      <c r="E47" s="309"/>
      <c r="F47" s="310"/>
      <c r="H47" s="26"/>
      <c r="I47" s="311"/>
      <c r="J47" s="309"/>
      <c r="K47" s="34"/>
      <c r="L47" s="34"/>
    </row>
    <row r="48" spans="1:14" ht="10.5">
      <c r="D48" s="308"/>
      <c r="E48" s="309"/>
      <c r="F48" s="310"/>
      <c r="H48" s="26"/>
      <c r="I48" s="311"/>
      <c r="J48" s="309"/>
      <c r="K48" s="34"/>
      <c r="L48" s="34"/>
    </row>
    <row r="49" spans="4:12" ht="10.5">
      <c r="D49" s="308"/>
      <c r="E49" s="309"/>
      <c r="F49" s="310"/>
      <c r="H49" s="26"/>
      <c r="I49" s="311"/>
      <c r="J49" s="309"/>
      <c r="K49" s="34"/>
      <c r="L49" s="34"/>
    </row>
    <row r="50" spans="4:12" ht="10.5">
      <c r="D50" s="308"/>
      <c r="E50" s="309"/>
      <c r="F50" s="310"/>
      <c r="H50" s="26"/>
      <c r="I50" s="311"/>
      <c r="J50" s="309"/>
      <c r="K50" s="34"/>
      <c r="L50" s="34"/>
    </row>
    <row r="51" spans="4:12" ht="10.5">
      <c r="D51" s="308"/>
      <c r="E51" s="309"/>
      <c r="F51" s="310"/>
      <c r="H51" s="26"/>
      <c r="I51" s="311"/>
      <c r="J51" s="309"/>
      <c r="K51" s="34"/>
      <c r="L51" s="34"/>
    </row>
    <row r="52" spans="4:12" ht="10.5">
      <c r="D52" s="308"/>
      <c r="E52" s="309"/>
      <c r="F52" s="310"/>
      <c r="H52" s="26"/>
      <c r="I52" s="311"/>
      <c r="J52" s="309"/>
      <c r="K52" s="34"/>
      <c r="L52" s="34"/>
    </row>
    <row r="53" spans="4:12" ht="10.5">
      <c r="D53" s="308"/>
      <c r="E53" s="309"/>
      <c r="F53" s="310"/>
      <c r="H53" s="26"/>
      <c r="I53" s="311"/>
      <c r="J53" s="309"/>
      <c r="K53" s="34"/>
      <c r="L53" s="34"/>
    </row>
    <row r="54" spans="4:12" ht="10.5">
      <c r="D54" s="308"/>
      <c r="E54" s="309"/>
      <c r="F54" s="310"/>
      <c r="H54" s="26"/>
      <c r="I54" s="311"/>
      <c r="J54" s="309"/>
      <c r="K54" s="34"/>
      <c r="L54" s="34"/>
    </row>
    <row r="55" spans="4:12" ht="10.5">
      <c r="D55" s="308"/>
      <c r="E55" s="309"/>
      <c r="F55" s="310"/>
      <c r="H55" s="26"/>
      <c r="I55" s="311"/>
      <c r="J55" s="309"/>
      <c r="K55" s="34"/>
      <c r="L55" s="34"/>
    </row>
    <row r="56" spans="4:12" ht="10.5">
      <c r="D56" s="308"/>
      <c r="E56" s="309"/>
      <c r="F56" s="310"/>
      <c r="H56" s="26"/>
      <c r="I56" s="311"/>
      <c r="J56" s="309"/>
      <c r="K56" s="34"/>
      <c r="L56" s="34"/>
    </row>
    <row r="57" spans="4:12" ht="10.5">
      <c r="D57" s="308"/>
      <c r="E57" s="309"/>
      <c r="F57" s="310"/>
      <c r="H57" s="26"/>
      <c r="I57" s="311"/>
      <c r="J57" s="309"/>
      <c r="K57" s="34"/>
      <c r="L57" s="34"/>
    </row>
    <row r="58" spans="4:12" ht="10.5">
      <c r="D58" s="308"/>
      <c r="E58" s="309"/>
      <c r="F58" s="310"/>
      <c r="H58" s="26"/>
      <c r="I58" s="311"/>
      <c r="J58" s="309"/>
      <c r="K58" s="34"/>
      <c r="L58" s="34"/>
    </row>
    <row r="59" spans="4:12" ht="10.5">
      <c r="D59" s="308"/>
      <c r="E59" s="309"/>
      <c r="F59" s="310"/>
      <c r="H59" s="26"/>
      <c r="I59" s="311"/>
      <c r="J59" s="309"/>
      <c r="K59" s="34"/>
      <c r="L59" s="34"/>
    </row>
    <row r="60" spans="4:12" ht="10.5">
      <c r="D60" s="308"/>
      <c r="E60" s="309"/>
      <c r="F60" s="310"/>
      <c r="H60" s="26"/>
      <c r="I60" s="311"/>
      <c r="J60" s="309"/>
      <c r="K60" s="34"/>
      <c r="L60" s="34"/>
    </row>
    <row r="61" spans="4:12" ht="10.5">
      <c r="D61" s="308"/>
      <c r="E61" s="309"/>
      <c r="F61" s="310"/>
      <c r="H61" s="26"/>
      <c r="I61" s="311"/>
      <c r="J61" s="309"/>
      <c r="K61" s="34"/>
      <c r="L61" s="34"/>
    </row>
    <row r="62" spans="4:12" ht="10.5">
      <c r="D62" s="308"/>
      <c r="E62" s="309"/>
      <c r="F62" s="310"/>
      <c r="H62" s="26"/>
      <c r="I62" s="311"/>
      <c r="J62" s="309"/>
      <c r="K62" s="34"/>
      <c r="L62" s="34"/>
    </row>
    <row r="63" spans="4:12" ht="10.5">
      <c r="D63" s="308"/>
      <c r="E63" s="309"/>
      <c r="F63" s="310"/>
      <c r="H63" s="26"/>
      <c r="I63" s="311"/>
      <c r="J63" s="309"/>
      <c r="K63" s="34"/>
      <c r="L63" s="34"/>
    </row>
    <row r="64" spans="4:12" ht="10.5">
      <c r="D64" s="308"/>
      <c r="E64" s="309"/>
      <c r="F64" s="310"/>
      <c r="H64" s="26"/>
      <c r="I64" s="311"/>
      <c r="J64" s="309"/>
      <c r="K64" s="34"/>
      <c r="L64" s="34"/>
    </row>
    <row r="65" spans="4:12" ht="10.5">
      <c r="D65" s="308"/>
      <c r="E65" s="309"/>
      <c r="F65" s="310"/>
      <c r="H65" s="26"/>
      <c r="I65" s="311"/>
      <c r="J65" s="309"/>
      <c r="K65" s="34"/>
      <c r="L65" s="34"/>
    </row>
    <row r="66" spans="4:12" ht="10.5">
      <c r="D66" s="308"/>
      <c r="E66" s="309"/>
      <c r="F66" s="310"/>
      <c r="H66" s="26"/>
      <c r="I66" s="311"/>
      <c r="J66" s="309"/>
      <c r="K66" s="34"/>
      <c r="L66" s="34"/>
    </row>
    <row r="67" spans="4:12" ht="10.5">
      <c r="D67" s="308"/>
      <c r="E67" s="309"/>
      <c r="F67" s="310"/>
      <c r="H67" s="26"/>
      <c r="I67" s="311"/>
      <c r="J67" s="309"/>
      <c r="K67" s="34"/>
      <c r="L67" s="34"/>
    </row>
    <row r="68" spans="4:12" ht="10.5">
      <c r="D68" s="308"/>
      <c r="E68" s="309"/>
      <c r="F68" s="310"/>
      <c r="H68" s="26"/>
      <c r="I68" s="311"/>
      <c r="J68" s="309"/>
      <c r="K68" s="34"/>
      <c r="L68" s="34"/>
    </row>
    <row r="69" spans="4:12" ht="10.5">
      <c r="D69" s="308"/>
      <c r="E69" s="309"/>
      <c r="F69" s="310"/>
      <c r="H69" s="26"/>
      <c r="I69" s="311"/>
      <c r="J69" s="309"/>
      <c r="K69" s="34"/>
      <c r="L69" s="34"/>
    </row>
    <row r="70" spans="4:12" ht="10.5">
      <c r="D70" s="308"/>
      <c r="E70" s="309"/>
      <c r="F70" s="310"/>
      <c r="H70" s="26"/>
      <c r="I70" s="311"/>
      <c r="J70" s="309"/>
      <c r="K70" s="34"/>
      <c r="L70" s="34"/>
    </row>
    <row r="71" spans="4:12" ht="10.5">
      <c r="D71" s="308"/>
      <c r="E71" s="309"/>
      <c r="F71" s="310"/>
      <c r="H71" s="26"/>
      <c r="I71" s="311"/>
      <c r="J71" s="309"/>
      <c r="K71" s="34"/>
      <c r="L71" s="34"/>
    </row>
    <row r="72" spans="4:12" ht="10.5">
      <c r="D72" s="308"/>
      <c r="E72" s="309"/>
      <c r="F72" s="310"/>
      <c r="H72" s="26"/>
      <c r="I72" s="311"/>
      <c r="J72" s="309"/>
      <c r="K72" s="34"/>
      <c r="L72" s="34"/>
    </row>
    <row r="73" spans="4:12" ht="10.5">
      <c r="D73" s="308"/>
      <c r="E73" s="309"/>
      <c r="F73" s="310"/>
      <c r="H73" s="26"/>
      <c r="I73" s="311"/>
      <c r="J73" s="309"/>
      <c r="K73" s="34"/>
      <c r="L73" s="34"/>
    </row>
    <row r="74" spans="4:12" ht="10.5">
      <c r="D74" s="308"/>
      <c r="E74" s="309"/>
      <c r="F74" s="310"/>
      <c r="H74" s="26"/>
      <c r="I74" s="311"/>
      <c r="J74" s="309"/>
      <c r="K74" s="34"/>
      <c r="L74" s="34"/>
    </row>
    <row r="75" spans="4:12" ht="10.5">
      <c r="D75" s="308"/>
      <c r="E75" s="309"/>
      <c r="F75" s="310"/>
      <c r="H75" s="26"/>
      <c r="I75" s="311"/>
      <c r="J75" s="309"/>
      <c r="K75" s="34"/>
      <c r="L75" s="34"/>
    </row>
    <row r="76" spans="4:12" ht="10.5">
      <c r="D76" s="308"/>
      <c r="E76" s="309"/>
      <c r="F76" s="310"/>
      <c r="H76" s="26"/>
      <c r="I76" s="311"/>
      <c r="J76" s="309"/>
      <c r="K76" s="34"/>
      <c r="L76" s="34"/>
    </row>
    <row r="77" spans="4:12" ht="10.5">
      <c r="D77" s="308"/>
      <c r="E77" s="309"/>
      <c r="F77" s="310"/>
      <c r="H77" s="26"/>
      <c r="I77" s="311"/>
      <c r="J77" s="309"/>
      <c r="K77" s="34"/>
      <c r="L77" s="34"/>
    </row>
    <row r="78" spans="4:12" ht="10.5">
      <c r="D78" s="308"/>
      <c r="E78" s="309"/>
      <c r="F78" s="310"/>
      <c r="H78" s="26"/>
      <c r="I78" s="311"/>
      <c r="J78" s="309"/>
      <c r="K78" s="34"/>
      <c r="L78" s="34"/>
    </row>
    <row r="79" spans="4:12" ht="10.5">
      <c r="D79" s="308"/>
      <c r="E79" s="309"/>
      <c r="F79" s="310"/>
      <c r="H79" s="26"/>
      <c r="I79" s="311"/>
      <c r="J79" s="309"/>
      <c r="K79" s="34"/>
      <c r="L79" s="34"/>
    </row>
    <row r="80" spans="4:12" ht="10.5">
      <c r="D80" s="308"/>
      <c r="E80" s="309"/>
      <c r="F80" s="310"/>
      <c r="H80" s="26"/>
      <c r="I80" s="311"/>
      <c r="J80" s="309"/>
      <c r="K80" s="34"/>
      <c r="L80" s="34"/>
    </row>
    <row r="81" spans="4:12" ht="10.5">
      <c r="D81" s="308"/>
      <c r="E81" s="309"/>
      <c r="F81" s="310"/>
      <c r="H81" s="26"/>
      <c r="I81" s="311"/>
      <c r="J81" s="309"/>
      <c r="K81" s="34"/>
      <c r="L81" s="34"/>
    </row>
    <row r="82" spans="4:12" ht="10.5">
      <c r="D82" s="308"/>
      <c r="E82" s="309"/>
      <c r="F82" s="310"/>
      <c r="H82" s="26"/>
      <c r="I82" s="311"/>
      <c r="J82" s="309"/>
      <c r="K82" s="34"/>
      <c r="L82" s="34"/>
    </row>
    <row r="83" spans="4:12" ht="10.5">
      <c r="D83" s="308"/>
      <c r="E83" s="309"/>
      <c r="F83" s="310"/>
      <c r="H83" s="26"/>
      <c r="I83" s="311"/>
      <c r="J83" s="309"/>
      <c r="K83" s="34"/>
      <c r="L83" s="34"/>
    </row>
    <row r="84" spans="4:12" ht="10.5">
      <c r="D84" s="308"/>
      <c r="E84" s="309"/>
      <c r="F84" s="310"/>
      <c r="H84" s="26"/>
      <c r="I84" s="311"/>
      <c r="J84" s="309"/>
      <c r="K84" s="34"/>
      <c r="L84" s="34"/>
    </row>
    <row r="85" spans="4:12" ht="10.5">
      <c r="D85" s="308"/>
      <c r="E85" s="309"/>
      <c r="F85" s="310"/>
      <c r="H85" s="26"/>
      <c r="I85" s="311"/>
      <c r="J85" s="309"/>
      <c r="K85" s="34"/>
      <c r="L85" s="34"/>
    </row>
    <row r="86" spans="4:12" ht="10.5">
      <c r="D86" s="308"/>
      <c r="E86" s="309"/>
      <c r="F86" s="310"/>
      <c r="H86" s="26"/>
      <c r="I86" s="311"/>
      <c r="J86" s="309"/>
      <c r="K86" s="34"/>
      <c r="L86" s="34"/>
    </row>
    <row r="87" spans="4:12" ht="10.5">
      <c r="D87" s="308"/>
      <c r="E87" s="309"/>
      <c r="F87" s="310"/>
      <c r="H87" s="26"/>
      <c r="I87" s="311"/>
      <c r="J87" s="309"/>
      <c r="K87" s="34"/>
      <c r="L87" s="34"/>
    </row>
    <row r="88" spans="4:12" ht="10.5">
      <c r="D88" s="308"/>
      <c r="E88" s="309"/>
      <c r="F88" s="310"/>
      <c r="H88" s="26"/>
      <c r="I88" s="311"/>
      <c r="J88" s="309"/>
      <c r="K88" s="34"/>
      <c r="L88" s="34"/>
    </row>
    <row r="89" spans="4:12" ht="10.5">
      <c r="D89" s="308"/>
      <c r="E89" s="309"/>
      <c r="F89" s="310"/>
      <c r="H89" s="26"/>
      <c r="I89" s="311"/>
      <c r="J89" s="309"/>
      <c r="K89" s="34"/>
      <c r="L89" s="34"/>
    </row>
    <row r="90" spans="4:12" ht="10.5">
      <c r="D90" s="308"/>
      <c r="E90" s="309"/>
      <c r="F90" s="310"/>
      <c r="H90" s="26"/>
      <c r="I90" s="311"/>
      <c r="J90" s="309"/>
      <c r="K90" s="34"/>
      <c r="L90" s="34"/>
    </row>
    <row r="91" spans="4:12" ht="10.5">
      <c r="D91" s="308"/>
      <c r="E91" s="309"/>
      <c r="F91" s="310"/>
      <c r="H91" s="26"/>
      <c r="I91" s="311"/>
      <c r="J91" s="309"/>
      <c r="K91" s="34"/>
      <c r="L91" s="34"/>
    </row>
    <row r="92" spans="4:12" ht="10.5">
      <c r="D92" s="308"/>
      <c r="E92" s="309"/>
      <c r="F92" s="310"/>
      <c r="H92" s="26"/>
      <c r="I92" s="311"/>
      <c r="J92" s="309"/>
      <c r="K92" s="34"/>
      <c r="L92" s="34"/>
    </row>
    <row r="93" spans="4:12" ht="10.5">
      <c r="D93" s="308"/>
      <c r="E93" s="309"/>
      <c r="F93" s="310"/>
      <c r="H93" s="26"/>
      <c r="I93" s="311"/>
      <c r="J93" s="309"/>
      <c r="K93" s="34"/>
      <c r="L93" s="34"/>
    </row>
    <row r="94" spans="4:12" ht="10.5">
      <c r="D94" s="308"/>
      <c r="E94" s="309"/>
      <c r="F94" s="310"/>
      <c r="H94" s="26"/>
      <c r="I94" s="311"/>
      <c r="J94" s="309"/>
      <c r="K94" s="34"/>
      <c r="L94" s="34"/>
    </row>
    <row r="95" spans="4:12" ht="10.5">
      <c r="D95" s="308"/>
      <c r="E95" s="309"/>
      <c r="F95" s="310"/>
      <c r="H95" s="26"/>
      <c r="I95" s="311"/>
      <c r="J95" s="309"/>
      <c r="K95" s="34"/>
      <c r="L95" s="34"/>
    </row>
    <row r="96" spans="4:12" ht="10.5">
      <c r="D96" s="308"/>
      <c r="E96" s="309"/>
      <c r="F96" s="310"/>
      <c r="H96" s="26"/>
      <c r="I96" s="311"/>
      <c r="J96" s="309"/>
      <c r="K96" s="34"/>
      <c r="L96" s="34"/>
    </row>
    <row r="97" spans="4:12" ht="10.5">
      <c r="D97" s="308"/>
      <c r="E97" s="309"/>
      <c r="F97" s="310"/>
      <c r="H97" s="26"/>
      <c r="I97" s="311"/>
      <c r="J97" s="309"/>
      <c r="K97" s="34"/>
      <c r="L97" s="34"/>
    </row>
    <row r="98" spans="4:12" ht="10.5">
      <c r="D98" s="308"/>
      <c r="E98" s="309"/>
      <c r="F98" s="310"/>
      <c r="H98" s="26"/>
      <c r="I98" s="311"/>
      <c r="J98" s="309"/>
      <c r="K98" s="34"/>
      <c r="L98" s="34"/>
    </row>
    <row r="99" spans="4:12" ht="10.5">
      <c r="D99" s="308"/>
      <c r="E99" s="309"/>
      <c r="F99" s="310"/>
      <c r="H99" s="26"/>
      <c r="I99" s="311"/>
      <c r="J99" s="309"/>
      <c r="K99" s="34"/>
      <c r="L99" s="34"/>
    </row>
    <row r="100" spans="4:12" ht="10.5">
      <c r="D100" s="308"/>
      <c r="E100" s="309"/>
      <c r="F100" s="310"/>
      <c r="H100" s="26"/>
      <c r="I100" s="311"/>
      <c r="J100" s="309"/>
      <c r="K100" s="34"/>
      <c r="L100" s="34"/>
    </row>
    <row r="101" spans="4:12" ht="10.5">
      <c r="D101" s="308"/>
      <c r="E101" s="309"/>
      <c r="F101" s="310"/>
      <c r="H101" s="26"/>
      <c r="I101" s="311"/>
      <c r="J101" s="309"/>
      <c r="K101" s="34"/>
      <c r="L101" s="34"/>
    </row>
    <row r="102" spans="4:12">
      <c r="E102" s="312"/>
      <c r="F102" s="313"/>
    </row>
    <row r="103" spans="4:12">
      <c r="E103" s="312"/>
      <c r="F103" s="313"/>
    </row>
    <row r="104" spans="4:12">
      <c r="E104" s="312"/>
      <c r="F104" s="313"/>
    </row>
  </sheetData>
  <sheetProtection formatColumns="0" forma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tabColor rgb="FF00B050"/>
  </sheetPr>
  <dimension ref="A1:T104"/>
  <sheetViews>
    <sheetView showGridLines="0" topLeftCell="B31" zoomScale="70" zoomScaleNormal="70" workbookViewId="0">
      <selection activeCell="N54" sqref="N54"/>
    </sheetView>
  </sheetViews>
  <sheetFormatPr defaultColWidth="9.33203125" defaultRowHeight="9.9499999999999993"/>
  <cols>
    <col min="1" max="1" width="20.5" style="2" customWidth="1"/>
    <col min="2" max="2" width="50.83203125" style="2" customWidth="1"/>
    <col min="3" max="3" width="13" style="2" customWidth="1"/>
    <col min="4" max="4" width="12" style="2" customWidth="1"/>
    <col min="5" max="5" width="14.83203125" style="2" customWidth="1"/>
    <col min="6" max="7" width="14.83203125" customWidth="1"/>
    <col min="8" max="8" width="15.83203125" customWidth="1"/>
    <col min="9" max="9" width="12.83203125" bestFit="1" customWidth="1"/>
    <col min="10" max="10" width="14.83203125" style="2" customWidth="1"/>
    <col min="11" max="11" width="15.83203125" customWidth="1"/>
    <col min="12" max="12" width="17.83203125" customWidth="1"/>
    <col min="13" max="13" width="8.5" style="2" bestFit="1" customWidth="1"/>
    <col min="14" max="14" width="15.5" style="2" bestFit="1" customWidth="1"/>
    <col min="15" max="17" width="11" style="2" customWidth="1"/>
    <col min="18" max="20" width="11" customWidth="1"/>
    <col min="21" max="21" width="11" style="2" customWidth="1"/>
    <col min="22" max="22" width="4" style="2" customWidth="1"/>
    <col min="23" max="16384" width="9.33203125" style="2"/>
  </cols>
  <sheetData>
    <row r="1" spans="1:12" ht="12.95">
      <c r="A1" s="213" t="s">
        <v>177</v>
      </c>
      <c r="B1" s="213"/>
      <c r="C1"/>
      <c r="D1"/>
      <c r="E1"/>
      <c r="J1"/>
    </row>
    <row r="2" spans="1:12" customFormat="1" ht="12.95">
      <c r="A2" s="213" t="s">
        <v>24</v>
      </c>
      <c r="B2" s="213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2.95">
      <c r="A3" s="200" t="s">
        <v>0</v>
      </c>
      <c r="B3" s="161" t="str">
        <f>Instructions!D3</f>
        <v>BIDDER COMPANY NAME</v>
      </c>
      <c r="C3" s="297"/>
      <c r="D3" s="297"/>
      <c r="E3" s="3"/>
      <c r="F3" s="3"/>
      <c r="G3" s="3"/>
      <c r="H3" s="3"/>
      <c r="I3" s="3"/>
      <c r="J3" s="3"/>
      <c r="K3" s="3"/>
      <c r="L3" s="3"/>
    </row>
    <row r="4" spans="1:12" customFormat="1" ht="12.95">
      <c r="A4" s="200" t="s">
        <v>64</v>
      </c>
      <c r="B4" s="161" t="str">
        <f>Instructions!D4</f>
        <v>FAOR TOWER CONSOLES REPLACEMENT</v>
      </c>
      <c r="C4" s="297"/>
      <c r="D4" s="297"/>
      <c r="E4" s="3"/>
      <c r="F4" s="16"/>
      <c r="G4" s="16"/>
      <c r="H4" s="261"/>
      <c r="I4" s="261"/>
      <c r="J4" s="3"/>
      <c r="K4" s="3"/>
      <c r="L4" s="3"/>
    </row>
    <row r="5" spans="1:12" customFormat="1" ht="12.95">
      <c r="A5" s="200" t="s">
        <v>26</v>
      </c>
      <c r="B5" s="161" t="s">
        <v>60</v>
      </c>
      <c r="C5" s="297"/>
      <c r="D5" s="297"/>
      <c r="E5" s="3"/>
      <c r="F5" s="16"/>
      <c r="G5" s="16"/>
      <c r="H5" s="261"/>
      <c r="I5" s="261"/>
      <c r="J5" s="3"/>
      <c r="K5" s="3"/>
      <c r="L5" s="3"/>
    </row>
    <row r="6" spans="1:12" customFormat="1" ht="12.95">
      <c r="A6" s="200" t="s">
        <v>28</v>
      </c>
      <c r="B6" s="161" t="s">
        <v>61</v>
      </c>
      <c r="C6" s="297"/>
      <c r="D6" s="297"/>
      <c r="E6" s="3"/>
      <c r="F6" s="16"/>
      <c r="G6" s="16"/>
      <c r="H6" s="261"/>
      <c r="I6" s="261"/>
      <c r="J6" s="3"/>
      <c r="K6" s="3"/>
      <c r="L6" s="3"/>
    </row>
    <row r="7" spans="1:12" customFormat="1" ht="12.95">
      <c r="A7" s="200" t="s">
        <v>30</v>
      </c>
      <c r="B7" s="298" t="str">
        <f>Instructions!D5</f>
        <v>FC</v>
      </c>
      <c r="C7" s="297"/>
      <c r="D7" s="297"/>
      <c r="E7" s="3"/>
      <c r="F7" s="16"/>
      <c r="G7" s="16"/>
      <c r="H7" s="261"/>
      <c r="I7" s="261"/>
      <c r="J7" s="3"/>
      <c r="K7" s="3"/>
      <c r="L7" s="3"/>
    </row>
    <row r="8" spans="1:12" customFormat="1" ht="12.95">
      <c r="A8" s="200" t="s">
        <v>31</v>
      </c>
      <c r="B8" s="298">
        <f>Instructions!D6</f>
        <v>0.1</v>
      </c>
      <c r="C8" s="297"/>
      <c r="D8" s="297"/>
      <c r="E8" s="3"/>
      <c r="F8" s="16"/>
      <c r="G8" s="16"/>
      <c r="H8" s="261"/>
      <c r="I8" s="261"/>
      <c r="J8" s="3"/>
      <c r="K8" s="3"/>
      <c r="L8" s="3"/>
    </row>
    <row r="9" spans="1:12" customFormat="1" ht="12.95" thickBot="1">
      <c r="A9" s="3"/>
      <c r="B9" s="3"/>
      <c r="C9" s="3"/>
      <c r="D9" s="3"/>
      <c r="E9" s="3"/>
      <c r="K9" s="3"/>
      <c r="L9" s="3"/>
    </row>
    <row r="10" spans="1:12" customFormat="1" ht="12.6">
      <c r="A10" s="3"/>
      <c r="B10" s="3"/>
      <c r="C10" s="245" t="s">
        <v>32</v>
      </c>
      <c r="D10" s="246"/>
      <c r="E10" s="246"/>
      <c r="F10" s="246"/>
      <c r="G10" s="246"/>
      <c r="H10" s="247"/>
      <c r="I10" s="245" t="s">
        <v>33</v>
      </c>
      <c r="J10" s="246"/>
      <c r="K10" s="247"/>
      <c r="L10" s="84"/>
    </row>
    <row r="11" spans="1:12" customFormat="1" ht="12.95" thickBot="1">
      <c r="A11" s="3"/>
      <c r="B11" s="3"/>
      <c r="C11" s="248"/>
      <c r="D11" s="249"/>
      <c r="E11" s="249"/>
      <c r="F11" s="249"/>
      <c r="G11" s="249"/>
      <c r="H11" s="250"/>
      <c r="I11" s="248"/>
      <c r="J11" s="249"/>
      <c r="K11" s="250"/>
      <c r="L11" s="85"/>
    </row>
    <row r="12" spans="1:12" customFormat="1" ht="12.95">
      <c r="A12" s="233" t="s">
        <v>34</v>
      </c>
      <c r="B12" s="227" t="s">
        <v>35</v>
      </c>
      <c r="C12" s="233" t="s">
        <v>36</v>
      </c>
      <c r="D12" s="224" t="s">
        <v>37</v>
      </c>
      <c r="E12" s="224" t="s">
        <v>38</v>
      </c>
      <c r="F12" s="224" t="s">
        <v>39</v>
      </c>
      <c r="G12" s="224" t="s">
        <v>40</v>
      </c>
      <c r="H12" s="227" t="s">
        <v>41</v>
      </c>
      <c r="I12" s="155" t="s">
        <v>37</v>
      </c>
      <c r="J12" s="224" t="s">
        <v>42</v>
      </c>
      <c r="K12" s="227" t="s">
        <v>43</v>
      </c>
      <c r="L12" s="251" t="s">
        <v>44</v>
      </c>
    </row>
    <row r="13" spans="1:12" customFormat="1" ht="12.95">
      <c r="A13" s="234"/>
      <c r="B13" s="228"/>
      <c r="C13" s="234"/>
      <c r="D13" s="225"/>
      <c r="E13" s="225"/>
      <c r="F13" s="225"/>
      <c r="G13" s="225"/>
      <c r="H13" s="228"/>
      <c r="I13" s="156"/>
      <c r="J13" s="225"/>
      <c r="K13" s="228"/>
      <c r="L13" s="252"/>
    </row>
    <row r="14" spans="1:12" customFormat="1" ht="12.95">
      <c r="A14" s="241"/>
      <c r="B14" s="240"/>
      <c r="C14" s="241"/>
      <c r="D14" s="242"/>
      <c r="E14" s="242"/>
      <c r="F14" s="242"/>
      <c r="G14" s="242"/>
      <c r="H14" s="240"/>
      <c r="I14" s="157"/>
      <c r="J14" s="242"/>
      <c r="K14" s="240"/>
      <c r="L14" s="253"/>
    </row>
    <row r="15" spans="1:12" customFormat="1" ht="14.1">
      <c r="A15" s="88" t="str">
        <f>B5</f>
        <v>G5</v>
      </c>
      <c r="B15" s="89" t="str">
        <f>B6</f>
        <v>OPTIONS</v>
      </c>
      <c r="C15" s="90"/>
      <c r="D15" s="91"/>
      <c r="E15" s="91"/>
      <c r="F15" s="91"/>
      <c r="G15" s="91"/>
      <c r="H15" s="92"/>
      <c r="I15" s="90"/>
      <c r="J15" s="91"/>
      <c r="K15" s="92"/>
      <c r="L15" s="93"/>
    </row>
    <row r="16" spans="1:12" customFormat="1" ht="15.75" customHeight="1">
      <c r="A16" s="67" t="s">
        <v>178</v>
      </c>
      <c r="B16" s="69"/>
      <c r="C16" s="94"/>
      <c r="D16" s="95"/>
      <c r="E16" s="96"/>
      <c r="F16" s="96"/>
      <c r="G16" s="97"/>
      <c r="H16" s="98"/>
      <c r="I16" s="99"/>
      <c r="J16" s="96"/>
      <c r="K16" s="98"/>
      <c r="L16" s="100"/>
    </row>
    <row r="17" spans="1:12" customFormat="1" ht="12.6">
      <c r="A17" s="20"/>
      <c r="B17" s="20"/>
      <c r="C17" s="10" t="str">
        <f t="shared" ref="C17:C59" si="0">$B$7</f>
        <v>FC</v>
      </c>
      <c r="D17" s="60"/>
      <c r="E17" s="6"/>
      <c r="F17" s="46">
        <f t="shared" ref="F17:F23" si="1">D17*E17</f>
        <v>0</v>
      </c>
      <c r="G17" s="47">
        <f t="shared" ref="G17:G59" si="2">$B$8</f>
        <v>0.1</v>
      </c>
      <c r="H17" s="66">
        <f t="shared" ref="H17:H23" si="3">IF(G17&lt;&gt;0,F17/G17,0)</f>
        <v>0</v>
      </c>
      <c r="I17" s="29"/>
      <c r="J17" s="6"/>
      <c r="K17" s="66">
        <f t="shared" ref="K17:K23" si="4">I17*J17</f>
        <v>0</v>
      </c>
      <c r="L17" s="189">
        <f t="shared" ref="L17:L23" si="5">IF(OR(J17&gt;0,H17&gt;0),H17+K17,0)</f>
        <v>0</v>
      </c>
    </row>
    <row r="18" spans="1:12" customFormat="1" ht="12.6">
      <c r="A18" s="68"/>
      <c r="B18" s="11"/>
      <c r="C18" s="10" t="str">
        <f t="shared" si="0"/>
        <v>FC</v>
      </c>
      <c r="D18" s="60"/>
      <c r="E18" s="6"/>
      <c r="F18" s="46">
        <f t="shared" si="1"/>
        <v>0</v>
      </c>
      <c r="G18" s="47">
        <f t="shared" si="2"/>
        <v>0.1</v>
      </c>
      <c r="H18" s="66">
        <f t="shared" si="3"/>
        <v>0</v>
      </c>
      <c r="I18" s="29"/>
      <c r="J18" s="6"/>
      <c r="K18" s="66">
        <f t="shared" si="4"/>
        <v>0</v>
      </c>
      <c r="L18" s="189">
        <f t="shared" si="5"/>
        <v>0</v>
      </c>
    </row>
    <row r="19" spans="1:12" customFormat="1" ht="12.6">
      <c r="A19" s="68"/>
      <c r="B19" s="11"/>
      <c r="C19" s="10" t="str">
        <f t="shared" si="0"/>
        <v>FC</v>
      </c>
      <c r="D19" s="60"/>
      <c r="E19" s="6"/>
      <c r="F19" s="46">
        <f t="shared" si="1"/>
        <v>0</v>
      </c>
      <c r="G19" s="47">
        <f t="shared" si="2"/>
        <v>0.1</v>
      </c>
      <c r="H19" s="66">
        <f t="shared" si="3"/>
        <v>0</v>
      </c>
      <c r="I19" s="29"/>
      <c r="J19" s="6"/>
      <c r="K19" s="66">
        <f t="shared" si="4"/>
        <v>0</v>
      </c>
      <c r="L19" s="189">
        <f t="shared" si="5"/>
        <v>0</v>
      </c>
    </row>
    <row r="20" spans="1:12" customFormat="1" ht="12.6">
      <c r="A20" s="68"/>
      <c r="B20" s="11"/>
      <c r="C20" s="10" t="str">
        <f t="shared" si="0"/>
        <v>FC</v>
      </c>
      <c r="D20" s="60"/>
      <c r="E20" s="6"/>
      <c r="F20" s="46">
        <f t="shared" si="1"/>
        <v>0</v>
      </c>
      <c r="G20" s="47">
        <f t="shared" si="2"/>
        <v>0.1</v>
      </c>
      <c r="H20" s="66">
        <f t="shared" si="3"/>
        <v>0</v>
      </c>
      <c r="I20" s="29"/>
      <c r="J20" s="6"/>
      <c r="K20" s="66">
        <f t="shared" si="4"/>
        <v>0</v>
      </c>
      <c r="L20" s="189">
        <f t="shared" si="5"/>
        <v>0</v>
      </c>
    </row>
    <row r="21" spans="1:12" customFormat="1" ht="12.6">
      <c r="A21" s="68"/>
      <c r="B21" s="11"/>
      <c r="C21" s="10" t="str">
        <f t="shared" si="0"/>
        <v>FC</v>
      </c>
      <c r="D21" s="60"/>
      <c r="E21" s="6"/>
      <c r="F21" s="46">
        <f t="shared" si="1"/>
        <v>0</v>
      </c>
      <c r="G21" s="47">
        <f t="shared" si="2"/>
        <v>0.1</v>
      </c>
      <c r="H21" s="66">
        <f t="shared" si="3"/>
        <v>0</v>
      </c>
      <c r="I21" s="29"/>
      <c r="J21" s="6"/>
      <c r="K21" s="66">
        <f t="shared" si="4"/>
        <v>0</v>
      </c>
      <c r="L21" s="189">
        <f t="shared" si="5"/>
        <v>0</v>
      </c>
    </row>
    <row r="22" spans="1:12" customFormat="1" ht="12.6">
      <c r="A22" s="68"/>
      <c r="B22" s="11"/>
      <c r="C22" s="10" t="str">
        <f t="shared" si="0"/>
        <v>FC</v>
      </c>
      <c r="D22" s="60"/>
      <c r="E22" s="6"/>
      <c r="F22" s="46">
        <f t="shared" si="1"/>
        <v>0</v>
      </c>
      <c r="G22" s="47">
        <f t="shared" si="2"/>
        <v>0.1</v>
      </c>
      <c r="H22" s="66">
        <f t="shared" si="3"/>
        <v>0</v>
      </c>
      <c r="I22" s="29"/>
      <c r="J22" s="6"/>
      <c r="K22" s="66">
        <f t="shared" si="4"/>
        <v>0</v>
      </c>
      <c r="L22" s="189">
        <f t="shared" si="5"/>
        <v>0</v>
      </c>
    </row>
    <row r="23" spans="1:12" customFormat="1" ht="12.6">
      <c r="A23" s="68"/>
      <c r="B23" s="11"/>
      <c r="C23" s="10" t="str">
        <f t="shared" si="0"/>
        <v>FC</v>
      </c>
      <c r="D23" s="60"/>
      <c r="E23" s="6"/>
      <c r="F23" s="46">
        <f t="shared" si="1"/>
        <v>0</v>
      </c>
      <c r="G23" s="47">
        <f t="shared" si="2"/>
        <v>0.1</v>
      </c>
      <c r="H23" s="66">
        <f t="shared" si="3"/>
        <v>0</v>
      </c>
      <c r="I23" s="29"/>
      <c r="J23" s="6"/>
      <c r="K23" s="66">
        <f t="shared" si="4"/>
        <v>0</v>
      </c>
      <c r="L23" s="189">
        <f t="shared" si="5"/>
        <v>0</v>
      </c>
    </row>
    <row r="24" spans="1:12" customFormat="1" ht="12.6">
      <c r="A24" s="10"/>
      <c r="B24" s="7"/>
      <c r="C24" s="10" t="str">
        <f t="shared" si="0"/>
        <v>FC</v>
      </c>
      <c r="D24" s="60"/>
      <c r="E24" s="6"/>
      <c r="F24" s="46">
        <f t="shared" ref="F24:F59" si="6">D24*E24</f>
        <v>0</v>
      </c>
      <c r="G24" s="47">
        <f t="shared" si="2"/>
        <v>0.1</v>
      </c>
      <c r="H24" s="66">
        <f t="shared" ref="H24:H59" si="7">IF(G24&lt;&gt;0,F24/G24,0)</f>
        <v>0</v>
      </c>
      <c r="I24" s="29"/>
      <c r="J24" s="6"/>
      <c r="K24" s="66">
        <f t="shared" ref="K24:K59" si="8">I24*J24</f>
        <v>0</v>
      </c>
      <c r="L24" s="189">
        <f t="shared" ref="L24:L59" si="9">IF(OR(J24&gt;0,H24&gt;0),H24+K24,0)</f>
        <v>0</v>
      </c>
    </row>
    <row r="25" spans="1:12" customFormat="1" ht="12.6">
      <c r="A25" s="10"/>
      <c r="B25" s="7"/>
      <c r="C25" s="10" t="str">
        <f t="shared" si="0"/>
        <v>FC</v>
      </c>
      <c r="D25" s="60"/>
      <c r="E25" s="6"/>
      <c r="F25" s="46">
        <f t="shared" si="6"/>
        <v>0</v>
      </c>
      <c r="G25" s="47">
        <f t="shared" si="2"/>
        <v>0.1</v>
      </c>
      <c r="H25" s="66">
        <f t="shared" si="7"/>
        <v>0</v>
      </c>
      <c r="I25" s="29"/>
      <c r="J25" s="6"/>
      <c r="K25" s="66">
        <f t="shared" si="8"/>
        <v>0</v>
      </c>
      <c r="L25" s="189">
        <f t="shared" si="9"/>
        <v>0</v>
      </c>
    </row>
    <row r="26" spans="1:12" customFormat="1" ht="12.6">
      <c r="A26" s="10"/>
      <c r="B26" s="7"/>
      <c r="C26" s="10" t="str">
        <f t="shared" si="0"/>
        <v>FC</v>
      </c>
      <c r="D26" s="60"/>
      <c r="E26" s="6"/>
      <c r="F26" s="46">
        <f t="shared" si="6"/>
        <v>0</v>
      </c>
      <c r="G26" s="47">
        <f t="shared" si="2"/>
        <v>0.1</v>
      </c>
      <c r="H26" s="66">
        <f t="shared" si="7"/>
        <v>0</v>
      </c>
      <c r="I26" s="29"/>
      <c r="J26" s="6"/>
      <c r="K26" s="66">
        <f t="shared" si="8"/>
        <v>0</v>
      </c>
      <c r="L26" s="189">
        <f t="shared" si="9"/>
        <v>0</v>
      </c>
    </row>
    <row r="27" spans="1:12" customFormat="1" ht="12.6">
      <c r="A27" s="10"/>
      <c r="B27" s="7"/>
      <c r="C27" s="10" t="str">
        <f t="shared" si="0"/>
        <v>FC</v>
      </c>
      <c r="D27" s="60"/>
      <c r="E27" s="6"/>
      <c r="F27" s="46">
        <f t="shared" si="6"/>
        <v>0</v>
      </c>
      <c r="G27" s="47">
        <f t="shared" si="2"/>
        <v>0.1</v>
      </c>
      <c r="H27" s="66">
        <f t="shared" si="7"/>
        <v>0</v>
      </c>
      <c r="I27" s="29"/>
      <c r="J27" s="6"/>
      <c r="K27" s="66">
        <f t="shared" si="8"/>
        <v>0</v>
      </c>
      <c r="L27" s="189">
        <f t="shared" si="9"/>
        <v>0</v>
      </c>
    </row>
    <row r="28" spans="1:12" customFormat="1" ht="12.6">
      <c r="A28" s="10"/>
      <c r="B28" s="7"/>
      <c r="C28" s="10" t="str">
        <f t="shared" si="0"/>
        <v>FC</v>
      </c>
      <c r="D28" s="60"/>
      <c r="E28" s="6"/>
      <c r="F28" s="46">
        <f t="shared" si="6"/>
        <v>0</v>
      </c>
      <c r="G28" s="47">
        <f t="shared" si="2"/>
        <v>0.1</v>
      </c>
      <c r="H28" s="66">
        <f t="shared" si="7"/>
        <v>0</v>
      </c>
      <c r="I28" s="29"/>
      <c r="J28" s="6"/>
      <c r="K28" s="66">
        <f t="shared" si="8"/>
        <v>0</v>
      </c>
      <c r="L28" s="189">
        <f t="shared" si="9"/>
        <v>0</v>
      </c>
    </row>
    <row r="29" spans="1:12" customFormat="1" ht="12.6">
      <c r="A29" s="10"/>
      <c r="B29" s="7"/>
      <c r="C29" s="10" t="str">
        <f t="shared" si="0"/>
        <v>FC</v>
      </c>
      <c r="D29" s="60"/>
      <c r="E29" s="6"/>
      <c r="F29" s="46">
        <f t="shared" si="6"/>
        <v>0</v>
      </c>
      <c r="G29" s="47">
        <f t="shared" si="2"/>
        <v>0.1</v>
      </c>
      <c r="H29" s="66">
        <f t="shared" si="7"/>
        <v>0</v>
      </c>
      <c r="I29" s="29"/>
      <c r="J29" s="6"/>
      <c r="K29" s="66">
        <f t="shared" si="8"/>
        <v>0</v>
      </c>
      <c r="L29" s="189">
        <f t="shared" si="9"/>
        <v>0</v>
      </c>
    </row>
    <row r="30" spans="1:12" customFormat="1" ht="12.6">
      <c r="A30" s="10"/>
      <c r="B30" s="7"/>
      <c r="C30" s="10" t="str">
        <f t="shared" si="0"/>
        <v>FC</v>
      </c>
      <c r="D30" s="60"/>
      <c r="E30" s="6"/>
      <c r="F30" s="46">
        <f t="shared" si="6"/>
        <v>0</v>
      </c>
      <c r="G30" s="47">
        <f t="shared" si="2"/>
        <v>0.1</v>
      </c>
      <c r="H30" s="66">
        <f t="shared" si="7"/>
        <v>0</v>
      </c>
      <c r="I30" s="29"/>
      <c r="J30" s="6"/>
      <c r="K30" s="66">
        <f t="shared" si="8"/>
        <v>0</v>
      </c>
      <c r="L30" s="189">
        <f t="shared" si="9"/>
        <v>0</v>
      </c>
    </row>
    <row r="31" spans="1:12" customFormat="1" ht="12.6">
      <c r="A31" s="10"/>
      <c r="B31" s="7"/>
      <c r="C31" s="10" t="str">
        <f t="shared" si="0"/>
        <v>FC</v>
      </c>
      <c r="D31" s="60"/>
      <c r="E31" s="6"/>
      <c r="F31" s="46">
        <f t="shared" si="6"/>
        <v>0</v>
      </c>
      <c r="G31" s="47">
        <f t="shared" si="2"/>
        <v>0.1</v>
      </c>
      <c r="H31" s="66">
        <f t="shared" si="7"/>
        <v>0</v>
      </c>
      <c r="I31" s="29"/>
      <c r="J31" s="6"/>
      <c r="K31" s="66">
        <f t="shared" si="8"/>
        <v>0</v>
      </c>
      <c r="L31" s="189">
        <f t="shared" si="9"/>
        <v>0</v>
      </c>
    </row>
    <row r="32" spans="1:12" customFormat="1" ht="12.6">
      <c r="A32" s="10"/>
      <c r="B32" s="7"/>
      <c r="C32" s="10" t="str">
        <f t="shared" si="0"/>
        <v>FC</v>
      </c>
      <c r="D32" s="60"/>
      <c r="E32" s="6"/>
      <c r="F32" s="46">
        <f t="shared" si="6"/>
        <v>0</v>
      </c>
      <c r="G32" s="47">
        <f t="shared" si="2"/>
        <v>0.1</v>
      </c>
      <c r="H32" s="66">
        <f t="shared" si="7"/>
        <v>0</v>
      </c>
      <c r="I32" s="29"/>
      <c r="J32" s="6"/>
      <c r="K32" s="66">
        <f t="shared" si="8"/>
        <v>0</v>
      </c>
      <c r="L32" s="189">
        <f t="shared" si="9"/>
        <v>0</v>
      </c>
    </row>
    <row r="33" spans="1:12" customFormat="1" ht="12.6">
      <c r="A33" s="10"/>
      <c r="B33" s="7"/>
      <c r="C33" s="10" t="str">
        <f t="shared" si="0"/>
        <v>FC</v>
      </c>
      <c r="D33" s="60"/>
      <c r="E33" s="6"/>
      <c r="F33" s="46">
        <f t="shared" si="6"/>
        <v>0</v>
      </c>
      <c r="G33" s="47">
        <f t="shared" si="2"/>
        <v>0.1</v>
      </c>
      <c r="H33" s="66">
        <f t="shared" si="7"/>
        <v>0</v>
      </c>
      <c r="I33" s="29"/>
      <c r="J33" s="6"/>
      <c r="K33" s="66">
        <f t="shared" si="8"/>
        <v>0</v>
      </c>
      <c r="L33" s="189">
        <f t="shared" si="9"/>
        <v>0</v>
      </c>
    </row>
    <row r="34" spans="1:12" customFormat="1" ht="12.6">
      <c r="A34" s="10"/>
      <c r="B34" s="7"/>
      <c r="C34" s="10" t="str">
        <f t="shared" si="0"/>
        <v>FC</v>
      </c>
      <c r="D34" s="60"/>
      <c r="E34" s="6"/>
      <c r="F34" s="46">
        <f t="shared" si="6"/>
        <v>0</v>
      </c>
      <c r="G34" s="47">
        <f t="shared" si="2"/>
        <v>0.1</v>
      </c>
      <c r="H34" s="66">
        <f t="shared" si="7"/>
        <v>0</v>
      </c>
      <c r="I34" s="29"/>
      <c r="J34" s="6"/>
      <c r="K34" s="66">
        <f t="shared" si="8"/>
        <v>0</v>
      </c>
      <c r="L34" s="189">
        <f t="shared" si="9"/>
        <v>0</v>
      </c>
    </row>
    <row r="35" spans="1:12" customFormat="1" ht="12.6">
      <c r="A35" s="10"/>
      <c r="B35" s="7"/>
      <c r="C35" s="10" t="str">
        <f t="shared" si="0"/>
        <v>FC</v>
      </c>
      <c r="D35" s="60"/>
      <c r="E35" s="6"/>
      <c r="F35" s="46">
        <f t="shared" si="6"/>
        <v>0</v>
      </c>
      <c r="G35" s="47">
        <f t="shared" si="2"/>
        <v>0.1</v>
      </c>
      <c r="H35" s="66">
        <f t="shared" si="7"/>
        <v>0</v>
      </c>
      <c r="I35" s="29"/>
      <c r="J35" s="6"/>
      <c r="K35" s="66">
        <f t="shared" si="8"/>
        <v>0</v>
      </c>
      <c r="L35" s="189">
        <f t="shared" si="9"/>
        <v>0</v>
      </c>
    </row>
    <row r="36" spans="1:12" customFormat="1" ht="12.6">
      <c r="A36" s="10"/>
      <c r="B36" s="7"/>
      <c r="C36" s="10" t="str">
        <f t="shared" si="0"/>
        <v>FC</v>
      </c>
      <c r="D36" s="60"/>
      <c r="E36" s="6"/>
      <c r="F36" s="46">
        <f t="shared" si="6"/>
        <v>0</v>
      </c>
      <c r="G36" s="47">
        <f t="shared" si="2"/>
        <v>0.1</v>
      </c>
      <c r="H36" s="66">
        <f t="shared" si="7"/>
        <v>0</v>
      </c>
      <c r="I36" s="29"/>
      <c r="J36" s="6"/>
      <c r="K36" s="66">
        <f t="shared" si="8"/>
        <v>0</v>
      </c>
      <c r="L36" s="189">
        <f t="shared" si="9"/>
        <v>0</v>
      </c>
    </row>
    <row r="37" spans="1:12" customFormat="1" ht="12.6">
      <c r="A37" s="10"/>
      <c r="B37" s="7"/>
      <c r="C37" s="10" t="str">
        <f t="shared" si="0"/>
        <v>FC</v>
      </c>
      <c r="D37" s="60"/>
      <c r="E37" s="6"/>
      <c r="F37" s="46">
        <f t="shared" si="6"/>
        <v>0</v>
      </c>
      <c r="G37" s="47">
        <f t="shared" si="2"/>
        <v>0.1</v>
      </c>
      <c r="H37" s="66">
        <f t="shared" si="7"/>
        <v>0</v>
      </c>
      <c r="I37" s="29"/>
      <c r="J37" s="6"/>
      <c r="K37" s="66">
        <f t="shared" si="8"/>
        <v>0</v>
      </c>
      <c r="L37" s="189">
        <f t="shared" si="9"/>
        <v>0</v>
      </c>
    </row>
    <row r="38" spans="1:12" customFormat="1" ht="12.6">
      <c r="A38" s="10"/>
      <c r="B38" s="7"/>
      <c r="C38" s="10" t="str">
        <f t="shared" si="0"/>
        <v>FC</v>
      </c>
      <c r="D38" s="60"/>
      <c r="E38" s="6"/>
      <c r="F38" s="46">
        <f t="shared" si="6"/>
        <v>0</v>
      </c>
      <c r="G38" s="47">
        <f t="shared" si="2"/>
        <v>0.1</v>
      </c>
      <c r="H38" s="66">
        <f t="shared" si="7"/>
        <v>0</v>
      </c>
      <c r="I38" s="29"/>
      <c r="J38" s="6"/>
      <c r="K38" s="66">
        <f t="shared" si="8"/>
        <v>0</v>
      </c>
      <c r="L38" s="189">
        <f t="shared" si="9"/>
        <v>0</v>
      </c>
    </row>
    <row r="39" spans="1:12" customFormat="1" ht="12.6">
      <c r="A39" s="10"/>
      <c r="B39" s="7"/>
      <c r="C39" s="10" t="str">
        <f t="shared" si="0"/>
        <v>FC</v>
      </c>
      <c r="D39" s="60"/>
      <c r="E39" s="6"/>
      <c r="F39" s="46">
        <f t="shared" si="6"/>
        <v>0</v>
      </c>
      <c r="G39" s="47">
        <f t="shared" si="2"/>
        <v>0.1</v>
      </c>
      <c r="H39" s="66">
        <f t="shared" si="7"/>
        <v>0</v>
      </c>
      <c r="I39" s="29"/>
      <c r="J39" s="6"/>
      <c r="K39" s="66">
        <f t="shared" si="8"/>
        <v>0</v>
      </c>
      <c r="L39" s="189">
        <f t="shared" si="9"/>
        <v>0</v>
      </c>
    </row>
    <row r="40" spans="1:12" customFormat="1" ht="12.6">
      <c r="A40" s="10"/>
      <c r="B40" s="7"/>
      <c r="C40" s="10" t="str">
        <f t="shared" si="0"/>
        <v>FC</v>
      </c>
      <c r="D40" s="60"/>
      <c r="E40" s="6"/>
      <c r="F40" s="46">
        <f t="shared" si="6"/>
        <v>0</v>
      </c>
      <c r="G40" s="47">
        <f t="shared" si="2"/>
        <v>0.1</v>
      </c>
      <c r="H40" s="66">
        <f t="shared" si="7"/>
        <v>0</v>
      </c>
      <c r="I40" s="29"/>
      <c r="J40" s="6"/>
      <c r="K40" s="66">
        <f t="shared" si="8"/>
        <v>0</v>
      </c>
      <c r="L40" s="189">
        <f t="shared" si="9"/>
        <v>0</v>
      </c>
    </row>
    <row r="41" spans="1:12" customFormat="1" ht="12.6">
      <c r="A41" s="10"/>
      <c r="B41" s="7"/>
      <c r="C41" s="10" t="str">
        <f t="shared" si="0"/>
        <v>FC</v>
      </c>
      <c r="D41" s="60"/>
      <c r="E41" s="6"/>
      <c r="F41" s="46">
        <f t="shared" si="6"/>
        <v>0</v>
      </c>
      <c r="G41" s="47">
        <f t="shared" si="2"/>
        <v>0.1</v>
      </c>
      <c r="H41" s="66">
        <f t="shared" si="7"/>
        <v>0</v>
      </c>
      <c r="I41" s="29"/>
      <c r="J41" s="6"/>
      <c r="K41" s="66">
        <f t="shared" si="8"/>
        <v>0</v>
      </c>
      <c r="L41" s="189">
        <f t="shared" si="9"/>
        <v>0</v>
      </c>
    </row>
    <row r="42" spans="1:12" customFormat="1" ht="12.6">
      <c r="A42" s="10"/>
      <c r="B42" s="7"/>
      <c r="C42" s="10" t="str">
        <f t="shared" si="0"/>
        <v>FC</v>
      </c>
      <c r="D42" s="60"/>
      <c r="E42" s="6"/>
      <c r="F42" s="46">
        <f t="shared" si="6"/>
        <v>0</v>
      </c>
      <c r="G42" s="47">
        <f t="shared" si="2"/>
        <v>0.1</v>
      </c>
      <c r="H42" s="66">
        <f t="shared" si="7"/>
        <v>0</v>
      </c>
      <c r="I42" s="29"/>
      <c r="J42" s="6"/>
      <c r="K42" s="66">
        <f t="shared" si="8"/>
        <v>0</v>
      </c>
      <c r="L42" s="189">
        <f t="shared" si="9"/>
        <v>0</v>
      </c>
    </row>
    <row r="43" spans="1:12" customFormat="1" ht="12.6">
      <c r="A43" s="10"/>
      <c r="B43" s="7"/>
      <c r="C43" s="10" t="str">
        <f t="shared" si="0"/>
        <v>FC</v>
      </c>
      <c r="D43" s="60"/>
      <c r="E43" s="6"/>
      <c r="F43" s="46">
        <f t="shared" si="6"/>
        <v>0</v>
      </c>
      <c r="G43" s="47">
        <f t="shared" si="2"/>
        <v>0.1</v>
      </c>
      <c r="H43" s="66">
        <f t="shared" si="7"/>
        <v>0</v>
      </c>
      <c r="I43" s="29"/>
      <c r="J43" s="6"/>
      <c r="K43" s="66">
        <f t="shared" si="8"/>
        <v>0</v>
      </c>
      <c r="L43" s="189">
        <f t="shared" si="9"/>
        <v>0</v>
      </c>
    </row>
    <row r="44" spans="1:12" customFormat="1" ht="12.6">
      <c r="A44" s="10"/>
      <c r="B44" s="7"/>
      <c r="C44" s="10" t="str">
        <f t="shared" si="0"/>
        <v>FC</v>
      </c>
      <c r="D44" s="60"/>
      <c r="E44" s="6"/>
      <c r="F44" s="46">
        <f t="shared" si="6"/>
        <v>0</v>
      </c>
      <c r="G44" s="47">
        <f t="shared" si="2"/>
        <v>0.1</v>
      </c>
      <c r="H44" s="66">
        <f t="shared" si="7"/>
        <v>0</v>
      </c>
      <c r="I44" s="29"/>
      <c r="J44" s="6"/>
      <c r="K44" s="66">
        <f t="shared" si="8"/>
        <v>0</v>
      </c>
      <c r="L44" s="189">
        <f t="shared" si="9"/>
        <v>0</v>
      </c>
    </row>
    <row r="45" spans="1:12" customFormat="1" ht="12.6">
      <c r="A45" s="10"/>
      <c r="B45" s="7"/>
      <c r="C45" s="10" t="str">
        <f t="shared" si="0"/>
        <v>FC</v>
      </c>
      <c r="D45" s="60"/>
      <c r="E45" s="6"/>
      <c r="F45" s="46">
        <f t="shared" si="6"/>
        <v>0</v>
      </c>
      <c r="G45" s="47">
        <f t="shared" si="2"/>
        <v>0.1</v>
      </c>
      <c r="H45" s="66">
        <f t="shared" si="7"/>
        <v>0</v>
      </c>
      <c r="I45" s="29"/>
      <c r="J45" s="6"/>
      <c r="K45" s="66">
        <f t="shared" si="8"/>
        <v>0</v>
      </c>
      <c r="L45" s="189">
        <f t="shared" si="9"/>
        <v>0</v>
      </c>
    </row>
    <row r="46" spans="1:12" customFormat="1" ht="12.6">
      <c r="A46" s="10"/>
      <c r="B46" s="7"/>
      <c r="C46" s="10" t="str">
        <f t="shared" si="0"/>
        <v>FC</v>
      </c>
      <c r="D46" s="60"/>
      <c r="E46" s="6"/>
      <c r="F46" s="46">
        <f t="shared" si="6"/>
        <v>0</v>
      </c>
      <c r="G46" s="47">
        <f t="shared" si="2"/>
        <v>0.1</v>
      </c>
      <c r="H46" s="66">
        <f t="shared" si="7"/>
        <v>0</v>
      </c>
      <c r="I46" s="29"/>
      <c r="J46" s="6"/>
      <c r="K46" s="66">
        <f t="shared" si="8"/>
        <v>0</v>
      </c>
      <c r="L46" s="189">
        <f t="shared" si="9"/>
        <v>0</v>
      </c>
    </row>
    <row r="47" spans="1:12" customFormat="1" ht="12.6">
      <c r="A47" s="10"/>
      <c r="B47" s="7"/>
      <c r="C47" s="10" t="str">
        <f t="shared" si="0"/>
        <v>FC</v>
      </c>
      <c r="D47" s="60"/>
      <c r="E47" s="6"/>
      <c r="F47" s="46">
        <f t="shared" si="6"/>
        <v>0</v>
      </c>
      <c r="G47" s="47">
        <f t="shared" si="2"/>
        <v>0.1</v>
      </c>
      <c r="H47" s="66">
        <f t="shared" si="7"/>
        <v>0</v>
      </c>
      <c r="I47" s="29"/>
      <c r="J47" s="6"/>
      <c r="K47" s="66">
        <f t="shared" si="8"/>
        <v>0</v>
      </c>
      <c r="L47" s="189">
        <f t="shared" si="9"/>
        <v>0</v>
      </c>
    </row>
    <row r="48" spans="1:12" customFormat="1" ht="12.6">
      <c r="A48" s="10"/>
      <c r="B48" s="7"/>
      <c r="C48" s="10" t="str">
        <f t="shared" si="0"/>
        <v>FC</v>
      </c>
      <c r="D48" s="60"/>
      <c r="E48" s="6"/>
      <c r="F48" s="46">
        <f t="shared" si="6"/>
        <v>0</v>
      </c>
      <c r="G48" s="47">
        <f t="shared" si="2"/>
        <v>0.1</v>
      </c>
      <c r="H48" s="66">
        <f t="shared" si="7"/>
        <v>0</v>
      </c>
      <c r="I48" s="29"/>
      <c r="J48" s="6"/>
      <c r="K48" s="66">
        <f t="shared" si="8"/>
        <v>0</v>
      </c>
      <c r="L48" s="189">
        <f t="shared" si="9"/>
        <v>0</v>
      </c>
    </row>
    <row r="49" spans="1:14" customFormat="1" ht="12.6">
      <c r="A49" s="10"/>
      <c r="B49" s="7"/>
      <c r="C49" s="10" t="str">
        <f t="shared" si="0"/>
        <v>FC</v>
      </c>
      <c r="D49" s="60"/>
      <c r="E49" s="6"/>
      <c r="F49" s="46">
        <f t="shared" si="6"/>
        <v>0</v>
      </c>
      <c r="G49" s="47">
        <f t="shared" si="2"/>
        <v>0.1</v>
      </c>
      <c r="H49" s="66">
        <f t="shared" si="7"/>
        <v>0</v>
      </c>
      <c r="I49" s="29"/>
      <c r="J49" s="6"/>
      <c r="K49" s="66">
        <f t="shared" si="8"/>
        <v>0</v>
      </c>
      <c r="L49" s="189">
        <f t="shared" si="9"/>
        <v>0</v>
      </c>
    </row>
    <row r="50" spans="1:14" customFormat="1" ht="12.6">
      <c r="A50" s="10"/>
      <c r="B50" s="7"/>
      <c r="C50" s="10" t="str">
        <f t="shared" si="0"/>
        <v>FC</v>
      </c>
      <c r="D50" s="60"/>
      <c r="E50" s="6"/>
      <c r="F50" s="46">
        <f t="shared" si="6"/>
        <v>0</v>
      </c>
      <c r="G50" s="47">
        <f t="shared" si="2"/>
        <v>0.1</v>
      </c>
      <c r="H50" s="66">
        <f t="shared" si="7"/>
        <v>0</v>
      </c>
      <c r="I50" s="29"/>
      <c r="J50" s="6"/>
      <c r="K50" s="66">
        <f t="shared" si="8"/>
        <v>0</v>
      </c>
      <c r="L50" s="189">
        <f t="shared" si="9"/>
        <v>0</v>
      </c>
    </row>
    <row r="51" spans="1:14" customFormat="1" ht="12.6">
      <c r="A51" s="10"/>
      <c r="B51" s="7"/>
      <c r="C51" s="10" t="str">
        <f t="shared" si="0"/>
        <v>FC</v>
      </c>
      <c r="D51" s="60"/>
      <c r="E51" s="6"/>
      <c r="F51" s="46">
        <f t="shared" si="6"/>
        <v>0</v>
      </c>
      <c r="G51" s="47">
        <f t="shared" si="2"/>
        <v>0.1</v>
      </c>
      <c r="H51" s="66">
        <f t="shared" si="7"/>
        <v>0</v>
      </c>
      <c r="I51" s="29"/>
      <c r="J51" s="6"/>
      <c r="K51" s="66">
        <f t="shared" si="8"/>
        <v>0</v>
      </c>
      <c r="L51" s="189">
        <f t="shared" si="9"/>
        <v>0</v>
      </c>
    </row>
    <row r="52" spans="1:14" customFormat="1" ht="12.6">
      <c r="A52" s="10"/>
      <c r="B52" s="7"/>
      <c r="C52" s="10" t="str">
        <f t="shared" si="0"/>
        <v>FC</v>
      </c>
      <c r="D52" s="60"/>
      <c r="E52" s="6"/>
      <c r="F52" s="46">
        <f t="shared" si="6"/>
        <v>0</v>
      </c>
      <c r="G52" s="47">
        <f t="shared" si="2"/>
        <v>0.1</v>
      </c>
      <c r="H52" s="66">
        <f t="shared" si="7"/>
        <v>0</v>
      </c>
      <c r="I52" s="29"/>
      <c r="J52" s="6"/>
      <c r="K52" s="66">
        <f t="shared" si="8"/>
        <v>0</v>
      </c>
      <c r="L52" s="189">
        <f t="shared" si="9"/>
        <v>0</v>
      </c>
    </row>
    <row r="53" spans="1:14" customFormat="1" ht="12.6">
      <c r="A53" s="10"/>
      <c r="B53" s="7"/>
      <c r="C53" s="10" t="str">
        <f t="shared" si="0"/>
        <v>FC</v>
      </c>
      <c r="D53" s="60"/>
      <c r="E53" s="6"/>
      <c r="F53" s="46">
        <f t="shared" si="6"/>
        <v>0</v>
      </c>
      <c r="G53" s="47">
        <f t="shared" si="2"/>
        <v>0.1</v>
      </c>
      <c r="H53" s="66">
        <f t="shared" si="7"/>
        <v>0</v>
      </c>
      <c r="I53" s="29"/>
      <c r="J53" s="6"/>
      <c r="K53" s="66">
        <f t="shared" si="8"/>
        <v>0</v>
      </c>
      <c r="L53" s="189">
        <f t="shared" si="9"/>
        <v>0</v>
      </c>
    </row>
    <row r="54" spans="1:14" customFormat="1" ht="12.6">
      <c r="A54" s="10"/>
      <c r="B54" s="7"/>
      <c r="C54" s="10" t="str">
        <f t="shared" si="0"/>
        <v>FC</v>
      </c>
      <c r="D54" s="60"/>
      <c r="E54" s="6"/>
      <c r="F54" s="46">
        <f t="shared" si="6"/>
        <v>0</v>
      </c>
      <c r="G54" s="47">
        <f t="shared" si="2"/>
        <v>0.1</v>
      </c>
      <c r="H54" s="66">
        <f t="shared" si="7"/>
        <v>0</v>
      </c>
      <c r="I54" s="29"/>
      <c r="J54" s="6"/>
      <c r="K54" s="66">
        <f t="shared" si="8"/>
        <v>0</v>
      </c>
      <c r="L54" s="189">
        <f t="shared" si="9"/>
        <v>0</v>
      </c>
    </row>
    <row r="55" spans="1:14" customFormat="1" ht="12.6">
      <c r="A55" s="10"/>
      <c r="B55" s="7"/>
      <c r="C55" s="10" t="str">
        <f t="shared" si="0"/>
        <v>FC</v>
      </c>
      <c r="D55" s="60"/>
      <c r="E55" s="6"/>
      <c r="F55" s="46">
        <f t="shared" si="6"/>
        <v>0</v>
      </c>
      <c r="G55" s="47">
        <f t="shared" si="2"/>
        <v>0.1</v>
      </c>
      <c r="H55" s="66">
        <f t="shared" si="7"/>
        <v>0</v>
      </c>
      <c r="I55" s="29"/>
      <c r="J55" s="6"/>
      <c r="K55" s="66">
        <f t="shared" si="8"/>
        <v>0</v>
      </c>
      <c r="L55" s="189">
        <f t="shared" si="9"/>
        <v>0</v>
      </c>
    </row>
    <row r="56" spans="1:14" customFormat="1" ht="12.6">
      <c r="A56" s="10"/>
      <c r="B56" s="7"/>
      <c r="C56" s="10" t="str">
        <f t="shared" si="0"/>
        <v>FC</v>
      </c>
      <c r="D56" s="60"/>
      <c r="E56" s="6"/>
      <c r="F56" s="46">
        <f t="shared" si="6"/>
        <v>0</v>
      </c>
      <c r="G56" s="47">
        <f t="shared" si="2"/>
        <v>0.1</v>
      </c>
      <c r="H56" s="66">
        <f t="shared" si="7"/>
        <v>0</v>
      </c>
      <c r="I56" s="29"/>
      <c r="J56" s="6"/>
      <c r="K56" s="66">
        <f t="shared" si="8"/>
        <v>0</v>
      </c>
      <c r="L56" s="189">
        <f t="shared" si="9"/>
        <v>0</v>
      </c>
    </row>
    <row r="57" spans="1:14" customFormat="1" ht="12.6">
      <c r="A57" s="10"/>
      <c r="B57" s="7"/>
      <c r="C57" s="10" t="str">
        <f t="shared" si="0"/>
        <v>FC</v>
      </c>
      <c r="D57" s="60"/>
      <c r="E57" s="6"/>
      <c r="F57" s="46">
        <f t="shared" si="6"/>
        <v>0</v>
      </c>
      <c r="G57" s="47">
        <f t="shared" si="2"/>
        <v>0.1</v>
      </c>
      <c r="H57" s="66">
        <f t="shared" si="7"/>
        <v>0</v>
      </c>
      <c r="I57" s="29"/>
      <c r="J57" s="6"/>
      <c r="K57" s="66">
        <f t="shared" si="8"/>
        <v>0</v>
      </c>
      <c r="L57" s="189">
        <f t="shared" si="9"/>
        <v>0</v>
      </c>
    </row>
    <row r="58" spans="1:14" customFormat="1" ht="12.6">
      <c r="A58" s="10"/>
      <c r="B58" s="7"/>
      <c r="C58" s="10" t="str">
        <f t="shared" si="0"/>
        <v>FC</v>
      </c>
      <c r="D58" s="60"/>
      <c r="E58" s="6"/>
      <c r="F58" s="46">
        <f t="shared" si="6"/>
        <v>0</v>
      </c>
      <c r="G58" s="47">
        <f t="shared" si="2"/>
        <v>0.1</v>
      </c>
      <c r="H58" s="66">
        <f t="shared" si="7"/>
        <v>0</v>
      </c>
      <c r="I58" s="29"/>
      <c r="J58" s="6"/>
      <c r="K58" s="66">
        <f t="shared" si="8"/>
        <v>0</v>
      </c>
      <c r="L58" s="189">
        <f t="shared" si="9"/>
        <v>0</v>
      </c>
    </row>
    <row r="59" spans="1:14" customFormat="1" ht="12.6">
      <c r="A59" s="10"/>
      <c r="B59" s="7"/>
      <c r="C59" s="10" t="str">
        <f t="shared" si="0"/>
        <v>FC</v>
      </c>
      <c r="D59" s="60"/>
      <c r="E59" s="6"/>
      <c r="F59" s="46">
        <f t="shared" si="6"/>
        <v>0</v>
      </c>
      <c r="G59" s="47">
        <f t="shared" si="2"/>
        <v>0.1</v>
      </c>
      <c r="H59" s="66">
        <f t="shared" si="7"/>
        <v>0</v>
      </c>
      <c r="I59" s="29"/>
      <c r="J59" s="6"/>
      <c r="K59" s="66">
        <f t="shared" si="8"/>
        <v>0</v>
      </c>
      <c r="L59" s="189">
        <f t="shared" si="9"/>
        <v>0</v>
      </c>
    </row>
    <row r="60" spans="1:14" s="2" customFormat="1" ht="13.5" thickBot="1">
      <c r="A60" s="14"/>
      <c r="B60" s="12"/>
      <c r="C60" s="14"/>
      <c r="D60" s="70"/>
      <c r="E60" s="13"/>
      <c r="F60" s="187"/>
      <c r="G60" s="187"/>
      <c r="H60" s="188"/>
      <c r="I60" s="30"/>
      <c r="J60" s="13"/>
      <c r="K60" s="188"/>
      <c r="L60" s="190"/>
    </row>
    <row r="61" spans="1:14" customFormat="1" ht="13.5" thickBot="1">
      <c r="A61" s="103"/>
      <c r="B61" s="102" t="str">
        <f>+"SUB-TOTAL:  "&amp;A15</f>
        <v>SUB-TOTAL:  G5</v>
      </c>
      <c r="C61" s="103"/>
      <c r="D61" s="104"/>
      <c r="E61" s="105">
        <f>SUM(E17:E60)</f>
        <v>0</v>
      </c>
      <c r="F61" s="105">
        <f>SUM(F17:F60)</f>
        <v>0</v>
      </c>
      <c r="G61" s="106">
        <f t="shared" ref="G61" si="10">$B$8</f>
        <v>0.1</v>
      </c>
      <c r="H61" s="105">
        <f>SUM(H17:H60)</f>
        <v>0</v>
      </c>
      <c r="I61" s="107"/>
      <c r="J61" s="105">
        <f>SUM(J17:J60)</f>
        <v>0</v>
      </c>
      <c r="K61" s="159">
        <f>SUM(K17:K60)</f>
        <v>0</v>
      </c>
      <c r="L61" s="160">
        <f>SUM(L17:L60)</f>
        <v>0</v>
      </c>
      <c r="N61" s="2"/>
    </row>
    <row r="62" spans="1:14" customFormat="1" ht="12.95">
      <c r="A62" s="1"/>
      <c r="B62" s="1"/>
      <c r="C62" s="4"/>
      <c r="D62" s="31"/>
      <c r="E62" s="32"/>
      <c r="F62" s="32"/>
      <c r="G62" s="1"/>
      <c r="H62" s="25"/>
      <c r="I62" s="31"/>
      <c r="J62" s="32"/>
      <c r="K62" s="33"/>
      <c r="L62" s="33"/>
      <c r="N62" s="2"/>
    </row>
    <row r="63" spans="1:14" ht="10.5">
      <c r="D63" s="308"/>
      <c r="E63" s="309"/>
      <c r="F63" s="310"/>
      <c r="H63" s="26"/>
      <c r="I63" s="311"/>
      <c r="J63" s="309"/>
      <c r="K63" s="34"/>
      <c r="L63" s="34"/>
    </row>
    <row r="64" spans="1:14" ht="10.5">
      <c r="D64" s="308"/>
      <c r="E64" s="309"/>
      <c r="F64" s="310"/>
      <c r="H64" s="26"/>
      <c r="I64" s="311"/>
      <c r="J64" s="309"/>
      <c r="K64" s="34"/>
      <c r="L64" s="34"/>
    </row>
    <row r="65" spans="4:12" ht="10.5">
      <c r="D65" s="308"/>
      <c r="E65" s="309"/>
      <c r="F65" s="310"/>
      <c r="H65" s="26"/>
      <c r="I65" s="311"/>
      <c r="J65" s="309"/>
      <c r="K65" s="34"/>
      <c r="L65" s="34"/>
    </row>
    <row r="66" spans="4:12" ht="10.5">
      <c r="D66" s="308"/>
      <c r="E66" s="309"/>
      <c r="F66" s="310"/>
      <c r="H66" s="26"/>
      <c r="I66" s="311"/>
      <c r="J66" s="309"/>
      <c r="K66" s="34"/>
      <c r="L66" s="34"/>
    </row>
    <row r="67" spans="4:12" ht="10.5">
      <c r="D67" s="308"/>
      <c r="E67" s="309"/>
      <c r="F67" s="310"/>
      <c r="H67" s="26"/>
      <c r="I67" s="311"/>
      <c r="J67" s="309"/>
      <c r="K67" s="34"/>
      <c r="L67" s="34"/>
    </row>
    <row r="68" spans="4:12" ht="10.5">
      <c r="D68" s="308"/>
      <c r="E68" s="309"/>
      <c r="F68" s="310"/>
      <c r="H68" s="26"/>
      <c r="I68" s="311"/>
      <c r="J68" s="309"/>
      <c r="K68" s="34"/>
      <c r="L68" s="34"/>
    </row>
    <row r="69" spans="4:12" ht="10.5">
      <c r="D69" s="308"/>
      <c r="E69" s="309"/>
      <c r="F69" s="310"/>
      <c r="H69" s="26"/>
      <c r="I69" s="311"/>
      <c r="J69" s="309"/>
      <c r="K69" s="34"/>
      <c r="L69" s="34"/>
    </row>
    <row r="70" spans="4:12" ht="10.5">
      <c r="D70" s="308"/>
      <c r="E70" s="309"/>
      <c r="F70" s="310"/>
      <c r="H70" s="26"/>
      <c r="I70" s="311"/>
      <c r="J70" s="309"/>
      <c r="K70" s="34"/>
      <c r="L70" s="34"/>
    </row>
    <row r="71" spans="4:12" ht="10.5">
      <c r="D71" s="308"/>
      <c r="E71" s="309"/>
      <c r="F71" s="310"/>
      <c r="H71" s="26"/>
      <c r="I71" s="311"/>
      <c r="J71" s="309"/>
      <c r="K71" s="34"/>
      <c r="L71" s="34"/>
    </row>
    <row r="72" spans="4:12" ht="10.5">
      <c r="D72" s="308"/>
      <c r="E72" s="309"/>
      <c r="F72" s="310"/>
      <c r="H72" s="26"/>
      <c r="I72" s="311"/>
      <c r="J72" s="309"/>
      <c r="K72" s="34"/>
      <c r="L72" s="34"/>
    </row>
    <row r="73" spans="4:12" ht="10.5">
      <c r="D73" s="308"/>
      <c r="E73" s="309"/>
      <c r="F73" s="310"/>
      <c r="H73" s="26"/>
      <c r="I73" s="311"/>
      <c r="J73" s="309"/>
      <c r="K73" s="34"/>
      <c r="L73" s="34"/>
    </row>
    <row r="74" spans="4:12" ht="10.5">
      <c r="D74" s="308"/>
      <c r="E74" s="309"/>
      <c r="F74" s="310"/>
      <c r="H74" s="26"/>
      <c r="I74" s="311"/>
      <c r="J74" s="309"/>
      <c r="K74" s="34"/>
      <c r="L74" s="34"/>
    </row>
    <row r="75" spans="4:12" ht="10.5">
      <c r="D75" s="308"/>
      <c r="E75" s="309"/>
      <c r="F75" s="310"/>
      <c r="H75" s="26"/>
      <c r="I75" s="311"/>
      <c r="J75" s="309"/>
      <c r="K75" s="34"/>
      <c r="L75" s="34"/>
    </row>
    <row r="76" spans="4:12" ht="10.5">
      <c r="D76" s="308"/>
      <c r="E76" s="309"/>
      <c r="F76" s="310"/>
      <c r="H76" s="26"/>
      <c r="I76" s="311"/>
      <c r="J76" s="309"/>
      <c r="K76" s="34"/>
      <c r="L76" s="34"/>
    </row>
    <row r="77" spans="4:12" ht="10.5">
      <c r="D77" s="308"/>
      <c r="E77" s="309"/>
      <c r="F77" s="310"/>
      <c r="H77" s="26"/>
      <c r="I77" s="311"/>
      <c r="J77" s="309"/>
      <c r="K77" s="34"/>
      <c r="L77" s="34"/>
    </row>
    <row r="78" spans="4:12" ht="10.5">
      <c r="D78" s="308"/>
      <c r="E78" s="309"/>
      <c r="F78" s="310"/>
      <c r="H78" s="26"/>
      <c r="I78" s="311"/>
      <c r="J78" s="309"/>
      <c r="K78" s="34"/>
      <c r="L78" s="34"/>
    </row>
    <row r="79" spans="4:12" ht="10.5">
      <c r="D79" s="308"/>
      <c r="E79" s="309"/>
      <c r="F79" s="310"/>
      <c r="H79" s="26"/>
      <c r="I79" s="311"/>
      <c r="J79" s="309"/>
      <c r="K79" s="34"/>
      <c r="L79" s="34"/>
    </row>
    <row r="80" spans="4:12" ht="10.5">
      <c r="D80" s="308"/>
      <c r="E80" s="309"/>
      <c r="F80" s="310"/>
      <c r="H80" s="26"/>
      <c r="I80" s="311"/>
      <c r="J80" s="309"/>
      <c r="K80" s="34"/>
      <c r="L80" s="34"/>
    </row>
    <row r="81" spans="4:12" ht="10.5">
      <c r="D81" s="308"/>
      <c r="E81" s="309"/>
      <c r="F81" s="310"/>
      <c r="H81" s="26"/>
      <c r="I81" s="311"/>
      <c r="J81" s="309"/>
      <c r="K81" s="34"/>
      <c r="L81" s="34"/>
    </row>
    <row r="82" spans="4:12" ht="10.5">
      <c r="D82" s="308"/>
      <c r="E82" s="309"/>
      <c r="F82" s="310"/>
      <c r="H82" s="26"/>
      <c r="I82" s="311"/>
      <c r="J82" s="309"/>
      <c r="K82" s="34"/>
      <c r="L82" s="34"/>
    </row>
    <row r="83" spans="4:12" ht="10.5">
      <c r="D83" s="308"/>
      <c r="E83" s="309"/>
      <c r="F83" s="310"/>
      <c r="H83" s="26"/>
      <c r="I83" s="311"/>
      <c r="J83" s="309"/>
      <c r="K83" s="34"/>
      <c r="L83" s="34"/>
    </row>
    <row r="84" spans="4:12" ht="10.5">
      <c r="D84" s="308"/>
      <c r="E84" s="309"/>
      <c r="F84" s="310"/>
      <c r="H84" s="26"/>
      <c r="I84" s="311"/>
      <c r="J84" s="309"/>
      <c r="K84" s="34"/>
      <c r="L84" s="34"/>
    </row>
    <row r="85" spans="4:12" ht="10.5">
      <c r="D85" s="308"/>
      <c r="E85" s="309"/>
      <c r="F85" s="310"/>
      <c r="H85" s="26"/>
      <c r="I85" s="311"/>
      <c r="J85" s="309"/>
      <c r="K85" s="34"/>
      <c r="L85" s="34"/>
    </row>
    <row r="86" spans="4:12" ht="10.5">
      <c r="D86" s="308"/>
      <c r="E86" s="309"/>
      <c r="F86" s="310"/>
      <c r="H86" s="26"/>
      <c r="I86" s="311"/>
      <c r="J86" s="309"/>
      <c r="K86" s="34"/>
      <c r="L86" s="34"/>
    </row>
    <row r="87" spans="4:12" ht="10.5">
      <c r="D87" s="308"/>
      <c r="E87" s="309"/>
      <c r="F87" s="310"/>
      <c r="H87" s="26"/>
      <c r="I87" s="311"/>
      <c r="J87" s="309"/>
      <c r="K87" s="34"/>
      <c r="L87" s="34"/>
    </row>
    <row r="88" spans="4:12" ht="10.5">
      <c r="D88" s="308"/>
      <c r="E88" s="309"/>
      <c r="F88" s="310"/>
      <c r="H88" s="26"/>
      <c r="I88" s="311"/>
      <c r="J88" s="309"/>
      <c r="K88" s="34"/>
      <c r="L88" s="34"/>
    </row>
    <row r="89" spans="4:12" ht="10.5">
      <c r="D89" s="308"/>
      <c r="E89" s="309"/>
      <c r="F89" s="310"/>
      <c r="H89" s="26"/>
      <c r="I89" s="311"/>
      <c r="J89" s="309"/>
      <c r="K89" s="34"/>
      <c r="L89" s="34"/>
    </row>
    <row r="90" spans="4:12" ht="10.5">
      <c r="D90" s="308"/>
      <c r="E90" s="309"/>
      <c r="F90" s="310"/>
      <c r="H90" s="26"/>
      <c r="I90" s="311"/>
      <c r="J90" s="309"/>
      <c r="K90" s="34"/>
      <c r="L90" s="34"/>
    </row>
    <row r="91" spans="4:12" ht="10.5">
      <c r="D91" s="308"/>
      <c r="E91" s="309"/>
      <c r="F91" s="310"/>
      <c r="H91" s="26"/>
      <c r="I91" s="311"/>
      <c r="J91" s="309"/>
      <c r="K91" s="34"/>
      <c r="L91" s="34"/>
    </row>
    <row r="92" spans="4:12" ht="10.5">
      <c r="D92" s="308"/>
      <c r="E92" s="309"/>
      <c r="F92" s="310"/>
      <c r="H92" s="26"/>
      <c r="I92" s="311"/>
      <c r="J92" s="309"/>
      <c r="K92" s="34"/>
      <c r="L92" s="34"/>
    </row>
    <row r="93" spans="4:12" ht="10.5">
      <c r="D93" s="308"/>
      <c r="E93" s="309"/>
      <c r="F93" s="310"/>
      <c r="H93" s="26"/>
      <c r="I93" s="311"/>
      <c r="J93" s="309"/>
      <c r="K93" s="34"/>
      <c r="L93" s="34"/>
    </row>
    <row r="94" spans="4:12" ht="10.5">
      <c r="D94" s="308"/>
      <c r="E94" s="309"/>
      <c r="F94" s="310"/>
      <c r="H94" s="26"/>
      <c r="I94" s="311"/>
      <c r="J94" s="309"/>
      <c r="K94" s="34"/>
      <c r="L94" s="34"/>
    </row>
    <row r="95" spans="4:12" ht="10.5">
      <c r="D95" s="308"/>
      <c r="E95" s="309"/>
      <c r="F95" s="310"/>
      <c r="H95" s="26"/>
      <c r="I95" s="311"/>
      <c r="J95" s="309"/>
      <c r="K95" s="34"/>
      <c r="L95" s="34"/>
    </row>
    <row r="96" spans="4:12" ht="10.5">
      <c r="D96" s="308"/>
      <c r="E96" s="309"/>
      <c r="F96" s="310"/>
      <c r="H96" s="26"/>
      <c r="I96" s="311"/>
      <c r="J96" s="309"/>
      <c r="K96" s="34"/>
      <c r="L96" s="34"/>
    </row>
    <row r="97" spans="4:12" ht="10.5">
      <c r="D97" s="308"/>
      <c r="E97" s="309"/>
      <c r="F97" s="310"/>
      <c r="H97" s="26"/>
      <c r="I97" s="311"/>
      <c r="J97" s="309"/>
      <c r="K97" s="34"/>
      <c r="L97" s="34"/>
    </row>
    <row r="98" spans="4:12" ht="10.5">
      <c r="D98" s="308"/>
      <c r="E98" s="309"/>
      <c r="F98" s="310"/>
      <c r="H98" s="26"/>
      <c r="I98" s="311"/>
      <c r="J98" s="309"/>
      <c r="K98" s="34"/>
      <c r="L98" s="34"/>
    </row>
    <row r="99" spans="4:12" ht="10.5">
      <c r="D99" s="308"/>
      <c r="E99" s="309"/>
      <c r="F99" s="310"/>
      <c r="H99" s="26"/>
      <c r="I99" s="311"/>
      <c r="J99" s="309"/>
      <c r="K99" s="34"/>
      <c r="L99" s="34"/>
    </row>
    <row r="100" spans="4:12" ht="10.5">
      <c r="D100" s="308"/>
      <c r="E100" s="309"/>
      <c r="F100" s="310"/>
      <c r="H100" s="26"/>
      <c r="I100" s="311"/>
      <c r="J100" s="309"/>
      <c r="K100" s="34"/>
      <c r="L100" s="34"/>
    </row>
    <row r="101" spans="4:12" ht="10.5">
      <c r="D101" s="308"/>
      <c r="E101" s="309"/>
      <c r="F101" s="310"/>
      <c r="H101" s="26"/>
      <c r="I101" s="311"/>
      <c r="J101" s="309"/>
      <c r="K101" s="34"/>
      <c r="L101" s="34"/>
    </row>
    <row r="102" spans="4:12">
      <c r="E102" s="312"/>
      <c r="F102" s="313"/>
    </row>
    <row r="103" spans="4:12">
      <c r="E103" s="312"/>
      <c r="F103" s="313"/>
    </row>
    <row r="104" spans="4:12">
      <c r="E104" s="312"/>
      <c r="F104" s="313"/>
    </row>
  </sheetData>
  <sheetProtection formatColumns="0" formatRows="0" selectLockedCells="1"/>
  <mergeCells count="15">
    <mergeCell ref="L12:L14"/>
    <mergeCell ref="A1:B1"/>
    <mergeCell ref="A2:B2"/>
    <mergeCell ref="C10:H11"/>
    <mergeCell ref="I10:K11"/>
    <mergeCell ref="B12:B14"/>
    <mergeCell ref="A12:A14"/>
    <mergeCell ref="C12:C14"/>
    <mergeCell ref="G12:G14"/>
    <mergeCell ref="D12:D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2557FEADC4984AAACFC4395A1F389E" ma:contentTypeVersion="4" ma:contentTypeDescription="Create a new document." ma:contentTypeScope="" ma:versionID="6f9e5bf69936802084e6ac3c0cc3570b">
  <xsd:schema xmlns:xsd="http://www.w3.org/2001/XMLSchema" xmlns:xs="http://www.w3.org/2001/XMLSchema" xmlns:p="http://schemas.microsoft.com/office/2006/metadata/properties" xmlns:ns2="3e43c9c6-b83b-4d62-9c20-97693640caf5" targetNamespace="http://schemas.microsoft.com/office/2006/metadata/properties" ma:root="true" ma:fieldsID="fd9c7eb515fa1a101818f8a825958fa3" ns2:_="">
    <xsd:import namespace="3e43c9c6-b83b-4d62-9c20-97693640c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3c9c6-b83b-4d62-9c20-97693640ca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D7277-5AC0-4FFD-A915-0DA68C0E1EE6}"/>
</file>

<file path=customXml/itemProps2.xml><?xml version="1.0" encoding="utf-8"?>
<ds:datastoreItem xmlns:ds="http://schemas.openxmlformats.org/officeDocument/2006/customXml" ds:itemID="{480B522C-1937-43D0-9106-779355CF7126}"/>
</file>

<file path=customXml/itemProps3.xml><?xml version="1.0" encoding="utf-8"?>
<ds:datastoreItem xmlns:ds="http://schemas.openxmlformats.org/officeDocument/2006/customXml" ds:itemID="{5C2C4743-FF1C-430F-BDAB-D9033D7E4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Louw Grobler</dc:creator>
  <cp:keywords/>
  <dc:description/>
  <cp:lastModifiedBy>Light Gqabu</cp:lastModifiedBy>
  <cp:revision/>
  <dcterms:created xsi:type="dcterms:W3CDTF">2001-08-28T08:14:03Z</dcterms:created>
  <dcterms:modified xsi:type="dcterms:W3CDTF">2024-12-12T09:53:01Z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0x010100152557FEADC4984AAACFC4395A1F389E</vt:lpwstr>
  </property>
</Properties>
</file>