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l\Desktop\RFQ\Voice Recorder\To send\"/>
    </mc:Choice>
  </mc:AlternateContent>
  <xr:revisionPtr revIDLastSave="0" documentId="13_ncr:1_{218E5B45-FF45-4839-B7B1-BAF8583ACA2C}" xr6:coauthVersionLast="47" xr6:coauthVersionMax="47" xr10:uidLastSave="{00000000-0000-0000-0000-000000000000}"/>
  <bookViews>
    <workbookView xWindow="-110" yWindow="-110" windowWidth="19420" windowHeight="10300" tabRatio="811" xr2:uid="{00000000-000D-0000-FFFF-FFFF00000000}"/>
  </bookViews>
  <sheets>
    <sheet name="Instructions" sheetId="62" r:id="rId1"/>
    <sheet name="G1 SUMMARY" sheetId="19" r:id="rId2"/>
    <sheet name="G2_1 PMP" sheetId="10" r:id="rId3"/>
    <sheet name="G2_2 ILS" sheetId="7" r:id="rId4"/>
    <sheet name="G3_1 FAKM" sheetId="67" r:id="rId5"/>
    <sheet name="G3_2 FAKN" sheetId="69" r:id="rId6"/>
    <sheet name="G3_3 FAMM" sheetId="70" r:id="rId7"/>
    <sheet name="G3_4 FAPN" sheetId="71" r:id="rId8"/>
    <sheet name="G3_5 FAUP" sheetId="72" r:id="rId9"/>
    <sheet name="G3_6 FAWB" sheetId="73" r:id="rId10"/>
    <sheet name="G3_7 FARB" sheetId="74" r:id="rId11"/>
    <sheet name="G3_8 FAUT" sheetId="75" r:id="rId12"/>
    <sheet name="G3_9 FAPM" sheetId="76" r:id="rId13"/>
    <sheet name="G3_10 FAGM" sheetId="77" r:id="rId14"/>
    <sheet name="G3_11 FAVG" sheetId="78" r:id="rId15"/>
    <sheet name="G3_12 FAPP" sheetId="79" r:id="rId16"/>
    <sheet name="G3_13 FAGC" sheetId="80" r:id="rId17"/>
    <sheet name="G3_14 ATA" sheetId="81" r:id="rId18"/>
    <sheet name="G3_15 FABL" sheetId="82" r:id="rId19"/>
    <sheet name="G3_16 FAOR" sheetId="83" r:id="rId20"/>
    <sheet name="G3_17 FALE" sheetId="84" r:id="rId21"/>
    <sheet name="G3_18 FAEL" sheetId="85" r:id="rId22"/>
    <sheet name="G4 Options" sheetId="12" r:id="rId23"/>
    <sheet name="G5 Support" sheetId="68" r:id="rId24"/>
  </sheets>
  <externalReferences>
    <externalReference r:id="rId25"/>
  </externalReferences>
  <definedNames>
    <definedName name="Airport">'G4 Options'!#REF!</definedName>
    <definedName name="_xlnm.Print_Area" localSheetId="1">'G1 SUMMARY'!$A$2:$L$48</definedName>
    <definedName name="_xlnm.Print_Area" localSheetId="2">'G2_1 PMP'!$A$2:$L$57</definedName>
    <definedName name="_xlnm.Print_Area" localSheetId="3">'G2_2 ILS'!$A$2:$L$58</definedName>
    <definedName name="_xlnm.Print_Area" localSheetId="22">'G4 Options'!$A$2:$L$62</definedName>
    <definedName name="_xlnm.Print_Area" localSheetId="23">'G5 Support'!$A$2:$L$28</definedName>
    <definedName name="_xlnm.Print_Area" localSheetId="0">Instructions!$A$1:$G$35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9" l="1"/>
  <c r="J47" i="19"/>
  <c r="E47" i="19"/>
  <c r="F46" i="19"/>
  <c r="J46" i="19"/>
  <c r="E46" i="19"/>
  <c r="F19" i="19"/>
  <c r="J19" i="19"/>
  <c r="K19" i="19"/>
  <c r="E19" i="19"/>
  <c r="F45" i="19"/>
  <c r="I45" i="19"/>
  <c r="J45" i="19"/>
  <c r="J44" i="19" s="1"/>
  <c r="K45" i="19"/>
  <c r="K44" i="19" s="1"/>
  <c r="E45" i="19"/>
  <c r="E44" i="19"/>
  <c r="F44" i="19"/>
  <c r="F39" i="19" l="1"/>
  <c r="I39" i="19"/>
  <c r="J39" i="19"/>
  <c r="E39" i="19"/>
  <c r="F38" i="19"/>
  <c r="I38" i="19"/>
  <c r="J38" i="19"/>
  <c r="E38" i="19"/>
  <c r="F37" i="19"/>
  <c r="I37" i="19"/>
  <c r="J37" i="19"/>
  <c r="E37" i="19"/>
  <c r="F36" i="19"/>
  <c r="I36" i="19"/>
  <c r="J36" i="19"/>
  <c r="E36" i="19"/>
  <c r="F35" i="19"/>
  <c r="I35" i="19"/>
  <c r="J35" i="19"/>
  <c r="E35" i="19"/>
  <c r="F34" i="19"/>
  <c r="I34" i="19"/>
  <c r="J34" i="19"/>
  <c r="E34" i="19"/>
  <c r="F33" i="19"/>
  <c r="I33" i="19"/>
  <c r="J33" i="19"/>
  <c r="E33" i="19"/>
  <c r="F32" i="19"/>
  <c r="I32" i="19"/>
  <c r="J32" i="19"/>
  <c r="E32" i="19"/>
  <c r="F31" i="19"/>
  <c r="I31" i="19"/>
  <c r="J31" i="19"/>
  <c r="E31" i="19"/>
  <c r="F30" i="19"/>
  <c r="I30" i="19"/>
  <c r="J30" i="19"/>
  <c r="E30" i="19"/>
  <c r="F29" i="19"/>
  <c r="I29" i="19"/>
  <c r="J29" i="19"/>
  <c r="E29" i="19"/>
  <c r="F28" i="19"/>
  <c r="I28" i="19"/>
  <c r="J28" i="19"/>
  <c r="E28" i="19"/>
  <c r="F27" i="19"/>
  <c r="I27" i="19"/>
  <c r="J27" i="19"/>
  <c r="E27" i="19"/>
  <c r="F26" i="19"/>
  <c r="I26" i="19"/>
  <c r="J26" i="19"/>
  <c r="E26" i="19"/>
  <c r="E25" i="19"/>
  <c r="F25" i="19"/>
  <c r="I25" i="19"/>
  <c r="J25" i="19"/>
  <c r="F24" i="19"/>
  <c r="I24" i="19"/>
  <c r="J24" i="19"/>
  <c r="E24" i="19"/>
  <c r="F23" i="19"/>
  <c r="I23" i="19"/>
  <c r="J23" i="19"/>
  <c r="E23" i="19"/>
  <c r="F22" i="19"/>
  <c r="I22" i="19"/>
  <c r="J22" i="19"/>
  <c r="F20" i="67"/>
  <c r="F35" i="7"/>
  <c r="K35" i="7"/>
  <c r="E42" i="82"/>
  <c r="B42" i="82"/>
  <c r="K41" i="82"/>
  <c r="F41" i="82"/>
  <c r="K40" i="82"/>
  <c r="F40" i="82"/>
  <c r="K37" i="82"/>
  <c r="F37" i="82"/>
  <c r="K36" i="82"/>
  <c r="F36" i="82"/>
  <c r="K35" i="82"/>
  <c r="F35" i="82"/>
  <c r="K31" i="82"/>
  <c r="F31" i="82"/>
  <c r="K30" i="82"/>
  <c r="F30" i="82"/>
  <c r="K29" i="82"/>
  <c r="F29" i="82"/>
  <c r="K26" i="82"/>
  <c r="F26" i="82"/>
  <c r="K24" i="82"/>
  <c r="F24" i="82"/>
  <c r="K21" i="82"/>
  <c r="F21" i="82"/>
  <c r="F42" i="82" s="1"/>
  <c r="K20" i="82"/>
  <c r="F20" i="82"/>
  <c r="B15" i="82"/>
  <c r="A15" i="82"/>
  <c r="B8" i="82"/>
  <c r="G42" i="82" s="1"/>
  <c r="G36" i="19" s="1"/>
  <c r="B7" i="82"/>
  <c r="C41" i="82" s="1"/>
  <c r="B4" i="82"/>
  <c r="B3" i="82"/>
  <c r="E42" i="83"/>
  <c r="B42" i="83"/>
  <c r="K41" i="83"/>
  <c r="F41" i="83"/>
  <c r="K40" i="83"/>
  <c r="F40" i="83"/>
  <c r="K37" i="83"/>
  <c r="F37" i="83"/>
  <c r="K36" i="83"/>
  <c r="F36" i="83"/>
  <c r="K35" i="83"/>
  <c r="F35" i="83"/>
  <c r="K31" i="83"/>
  <c r="F31" i="83"/>
  <c r="K30" i="83"/>
  <c r="F30" i="83"/>
  <c r="K29" i="83"/>
  <c r="F29" i="83"/>
  <c r="K26" i="83"/>
  <c r="F26" i="83"/>
  <c r="K24" i="83"/>
  <c r="F24" i="83"/>
  <c r="K21" i="83"/>
  <c r="F21" i="83"/>
  <c r="K20" i="83"/>
  <c r="F20" i="83"/>
  <c r="F42" i="83" s="1"/>
  <c r="B15" i="83"/>
  <c r="A15" i="83"/>
  <c r="B8" i="83"/>
  <c r="G42" i="83" s="1"/>
  <c r="G37" i="19" s="1"/>
  <c r="B7" i="83"/>
  <c r="C41" i="83" s="1"/>
  <c r="B4" i="83"/>
  <c r="B3" i="83"/>
  <c r="E42" i="84"/>
  <c r="B42" i="84"/>
  <c r="K41" i="84"/>
  <c r="F41" i="84"/>
  <c r="K40" i="84"/>
  <c r="F40" i="84"/>
  <c r="K37" i="84"/>
  <c r="F37" i="84"/>
  <c r="K36" i="84"/>
  <c r="F36" i="84"/>
  <c r="K35" i="84"/>
  <c r="F35" i="84"/>
  <c r="K31" i="84"/>
  <c r="F31" i="84"/>
  <c r="K30" i="84"/>
  <c r="F30" i="84"/>
  <c r="K29" i="84"/>
  <c r="F29" i="84"/>
  <c r="K26" i="84"/>
  <c r="F26" i="84"/>
  <c r="K24" i="84"/>
  <c r="F24" i="84"/>
  <c r="K21" i="84"/>
  <c r="F21" i="84"/>
  <c r="K20" i="84"/>
  <c r="F20" i="84"/>
  <c r="F42" i="84" s="1"/>
  <c r="B15" i="84"/>
  <c r="A15" i="84"/>
  <c r="B8" i="84"/>
  <c r="G42" i="84" s="1"/>
  <c r="G38" i="19" s="1"/>
  <c r="B7" i="84"/>
  <c r="C41" i="84" s="1"/>
  <c r="B4" i="84"/>
  <c r="B3" i="84"/>
  <c r="F35" i="85"/>
  <c r="K35" i="85"/>
  <c r="E42" i="85"/>
  <c r="B42" i="85"/>
  <c r="K41" i="85"/>
  <c r="F41" i="85"/>
  <c r="K40" i="85"/>
  <c r="F40" i="85"/>
  <c r="K37" i="85"/>
  <c r="F37" i="85"/>
  <c r="K36" i="85"/>
  <c r="F36" i="85"/>
  <c r="K31" i="85"/>
  <c r="F31" i="85"/>
  <c r="K30" i="85"/>
  <c r="F30" i="85"/>
  <c r="K29" i="85"/>
  <c r="F29" i="85"/>
  <c r="K26" i="85"/>
  <c r="F26" i="85"/>
  <c r="K24" i="85"/>
  <c r="F24" i="85"/>
  <c r="K21" i="85"/>
  <c r="F21" i="85"/>
  <c r="K20" i="85"/>
  <c r="F20" i="85"/>
  <c r="B15" i="85"/>
  <c r="A15" i="85"/>
  <c r="B8" i="85"/>
  <c r="G42" i="85" s="1"/>
  <c r="G39" i="19" s="1"/>
  <c r="B7" i="85"/>
  <c r="C41" i="85" s="1"/>
  <c r="B4" i="85"/>
  <c r="B3" i="85"/>
  <c r="E58" i="81"/>
  <c r="B58" i="81"/>
  <c r="K57" i="81"/>
  <c r="F57" i="81"/>
  <c r="K56" i="81"/>
  <c r="F56" i="81"/>
  <c r="K53" i="81"/>
  <c r="F53" i="81"/>
  <c r="K52" i="81"/>
  <c r="F52" i="81"/>
  <c r="K51" i="81"/>
  <c r="F51" i="81"/>
  <c r="K50" i="81"/>
  <c r="F50" i="81"/>
  <c r="K49" i="81"/>
  <c r="F49" i="81"/>
  <c r="K48" i="81"/>
  <c r="F48" i="81"/>
  <c r="K47" i="81"/>
  <c r="F47" i="81"/>
  <c r="K43" i="81"/>
  <c r="F43" i="81"/>
  <c r="K42" i="81"/>
  <c r="F42" i="81"/>
  <c r="K41" i="81"/>
  <c r="F41" i="81"/>
  <c r="K40" i="81"/>
  <c r="F40" i="81"/>
  <c r="K39" i="81"/>
  <c r="F39" i="81"/>
  <c r="K38" i="81"/>
  <c r="F38" i="81"/>
  <c r="K35" i="81"/>
  <c r="F35" i="81"/>
  <c r="K34" i="81"/>
  <c r="F34" i="81"/>
  <c r="K33" i="81"/>
  <c r="F33" i="81"/>
  <c r="K32" i="81"/>
  <c r="F32" i="81"/>
  <c r="K31" i="81"/>
  <c r="F31" i="81"/>
  <c r="K30" i="81"/>
  <c r="F30" i="81"/>
  <c r="K27" i="81"/>
  <c r="F27" i="81"/>
  <c r="K26" i="81"/>
  <c r="F26" i="81"/>
  <c r="K25" i="81"/>
  <c r="F25" i="81"/>
  <c r="K24" i="81"/>
  <c r="F24" i="81"/>
  <c r="K23" i="81"/>
  <c r="F23" i="81"/>
  <c r="K22" i="81"/>
  <c r="F22" i="81"/>
  <c r="K21" i="81"/>
  <c r="F21" i="81"/>
  <c r="F58" i="81" s="1"/>
  <c r="K20" i="81"/>
  <c r="F20" i="81"/>
  <c r="B15" i="81"/>
  <c r="A15" i="81"/>
  <c r="B8" i="81"/>
  <c r="G58" i="81" s="1"/>
  <c r="G35" i="19" s="1"/>
  <c r="B7" i="81"/>
  <c r="C57" i="81" s="1"/>
  <c r="B4" i="81"/>
  <c r="B3" i="81"/>
  <c r="E58" i="80"/>
  <c r="B58" i="80"/>
  <c r="K57" i="80"/>
  <c r="F57" i="80"/>
  <c r="K56" i="80"/>
  <c r="F56" i="80"/>
  <c r="K53" i="80"/>
  <c r="F53" i="80"/>
  <c r="K52" i="80"/>
  <c r="F52" i="80"/>
  <c r="K51" i="80"/>
  <c r="F51" i="80"/>
  <c r="K50" i="80"/>
  <c r="F50" i="80"/>
  <c r="K49" i="80"/>
  <c r="F49" i="80"/>
  <c r="K48" i="80"/>
  <c r="F48" i="80"/>
  <c r="K47" i="80"/>
  <c r="F47" i="80"/>
  <c r="K43" i="80"/>
  <c r="F43" i="80"/>
  <c r="K42" i="80"/>
  <c r="F42" i="80"/>
  <c r="K41" i="80"/>
  <c r="F41" i="80"/>
  <c r="K40" i="80"/>
  <c r="F40" i="80"/>
  <c r="K39" i="80"/>
  <c r="F39" i="80"/>
  <c r="K38" i="80"/>
  <c r="F38" i="80"/>
  <c r="K35" i="80"/>
  <c r="F35" i="80"/>
  <c r="K34" i="80"/>
  <c r="F34" i="80"/>
  <c r="K33" i="80"/>
  <c r="F33" i="80"/>
  <c r="K32" i="80"/>
  <c r="F32" i="80"/>
  <c r="K31" i="80"/>
  <c r="F31" i="80"/>
  <c r="K30" i="80"/>
  <c r="F30" i="80"/>
  <c r="K27" i="80"/>
  <c r="F27" i="80"/>
  <c r="K26" i="80"/>
  <c r="F26" i="80"/>
  <c r="K25" i="80"/>
  <c r="F25" i="80"/>
  <c r="K24" i="80"/>
  <c r="F24" i="80"/>
  <c r="K23" i="80"/>
  <c r="F23" i="80"/>
  <c r="K22" i="80"/>
  <c r="F22" i="80"/>
  <c r="K21" i="80"/>
  <c r="F21" i="80"/>
  <c r="K20" i="80"/>
  <c r="F20" i="80"/>
  <c r="F58" i="80" s="1"/>
  <c r="B15" i="80"/>
  <c r="A15" i="80"/>
  <c r="B8" i="80"/>
  <c r="G58" i="80" s="1"/>
  <c r="G34" i="19" s="1"/>
  <c r="B7" i="80"/>
  <c r="C57" i="80" s="1"/>
  <c r="B4" i="80"/>
  <c r="B3" i="80"/>
  <c r="E58" i="79"/>
  <c r="B58" i="79"/>
  <c r="K57" i="79"/>
  <c r="F57" i="79"/>
  <c r="K56" i="79"/>
  <c r="F56" i="79"/>
  <c r="K53" i="79"/>
  <c r="F53" i="79"/>
  <c r="K52" i="79"/>
  <c r="F52" i="79"/>
  <c r="K51" i="79"/>
  <c r="F51" i="79"/>
  <c r="K50" i="79"/>
  <c r="F50" i="79"/>
  <c r="K49" i="79"/>
  <c r="F49" i="79"/>
  <c r="K48" i="79"/>
  <c r="F48" i="79"/>
  <c r="K47" i="79"/>
  <c r="F47" i="79"/>
  <c r="K43" i="79"/>
  <c r="F43" i="79"/>
  <c r="K42" i="79"/>
  <c r="F42" i="79"/>
  <c r="K41" i="79"/>
  <c r="F41" i="79"/>
  <c r="K40" i="79"/>
  <c r="F40" i="79"/>
  <c r="K39" i="79"/>
  <c r="F39" i="79"/>
  <c r="K38" i="79"/>
  <c r="F38" i="79"/>
  <c r="K35" i="79"/>
  <c r="F35" i="79"/>
  <c r="K34" i="79"/>
  <c r="F34" i="79"/>
  <c r="K33" i="79"/>
  <c r="F33" i="79"/>
  <c r="K32" i="79"/>
  <c r="F32" i="79"/>
  <c r="K31" i="79"/>
  <c r="F31" i="79"/>
  <c r="K30" i="79"/>
  <c r="F30" i="79"/>
  <c r="K27" i="79"/>
  <c r="F27" i="79"/>
  <c r="K26" i="79"/>
  <c r="F26" i="79"/>
  <c r="K25" i="79"/>
  <c r="F25" i="79"/>
  <c r="K24" i="79"/>
  <c r="F24" i="79"/>
  <c r="K23" i="79"/>
  <c r="F23" i="79"/>
  <c r="K22" i="79"/>
  <c r="F22" i="79"/>
  <c r="K21" i="79"/>
  <c r="F21" i="79"/>
  <c r="K20" i="79"/>
  <c r="F20" i="79"/>
  <c r="F58" i="79" s="1"/>
  <c r="B15" i="79"/>
  <c r="A15" i="79"/>
  <c r="B8" i="79"/>
  <c r="G58" i="79" s="1"/>
  <c r="G33" i="19" s="1"/>
  <c r="B7" i="79"/>
  <c r="C57" i="79" s="1"/>
  <c r="B4" i="79"/>
  <c r="B3" i="79"/>
  <c r="E58" i="78"/>
  <c r="B58" i="78"/>
  <c r="K57" i="78"/>
  <c r="F57" i="78"/>
  <c r="K56" i="78"/>
  <c r="F56" i="78"/>
  <c r="K53" i="78"/>
  <c r="F53" i="78"/>
  <c r="K52" i="78"/>
  <c r="F52" i="78"/>
  <c r="K51" i="78"/>
  <c r="F51" i="78"/>
  <c r="K50" i="78"/>
  <c r="F50" i="78"/>
  <c r="K49" i="78"/>
  <c r="F49" i="78"/>
  <c r="K48" i="78"/>
  <c r="F48" i="78"/>
  <c r="K47" i="78"/>
  <c r="F47" i="78"/>
  <c r="K43" i="78"/>
  <c r="F43" i="78"/>
  <c r="K42" i="78"/>
  <c r="F42" i="78"/>
  <c r="K41" i="78"/>
  <c r="F41" i="78"/>
  <c r="K40" i="78"/>
  <c r="F40" i="78"/>
  <c r="K39" i="78"/>
  <c r="F39" i="78"/>
  <c r="K38" i="78"/>
  <c r="F38" i="78"/>
  <c r="K35" i="78"/>
  <c r="F35" i="78"/>
  <c r="K34" i="78"/>
  <c r="F34" i="78"/>
  <c r="K33" i="78"/>
  <c r="F33" i="78"/>
  <c r="K32" i="78"/>
  <c r="F32" i="78"/>
  <c r="K31" i="78"/>
  <c r="F31" i="78"/>
  <c r="K30" i="78"/>
  <c r="F30" i="78"/>
  <c r="K27" i="78"/>
  <c r="F27" i="78"/>
  <c r="K26" i="78"/>
  <c r="F26" i="78"/>
  <c r="K25" i="78"/>
  <c r="F25" i="78"/>
  <c r="K24" i="78"/>
  <c r="F24" i="78"/>
  <c r="K23" i="78"/>
  <c r="F23" i="78"/>
  <c r="K22" i="78"/>
  <c r="F22" i="78"/>
  <c r="K21" i="78"/>
  <c r="F21" i="78"/>
  <c r="F58" i="78" s="1"/>
  <c r="K20" i="78"/>
  <c r="F20" i="78"/>
  <c r="B15" i="78"/>
  <c r="A15" i="78"/>
  <c r="B8" i="78"/>
  <c r="G58" i="78" s="1"/>
  <c r="G32" i="19" s="1"/>
  <c r="B7" i="78"/>
  <c r="C57" i="78" s="1"/>
  <c r="B4" i="78"/>
  <c r="B3" i="78"/>
  <c r="E58" i="77"/>
  <c r="B58" i="77"/>
  <c r="K57" i="77"/>
  <c r="F57" i="77"/>
  <c r="K56" i="77"/>
  <c r="F56" i="77"/>
  <c r="K53" i="77"/>
  <c r="F53" i="77"/>
  <c r="K52" i="77"/>
  <c r="F52" i="77"/>
  <c r="K51" i="77"/>
  <c r="F51" i="77"/>
  <c r="K50" i="77"/>
  <c r="F50" i="77"/>
  <c r="K49" i="77"/>
  <c r="F49" i="77"/>
  <c r="K48" i="77"/>
  <c r="F48" i="77"/>
  <c r="K47" i="77"/>
  <c r="F47" i="77"/>
  <c r="K43" i="77"/>
  <c r="F43" i="77"/>
  <c r="K42" i="77"/>
  <c r="F42" i="77"/>
  <c r="K41" i="77"/>
  <c r="F41" i="77"/>
  <c r="K40" i="77"/>
  <c r="F40" i="77"/>
  <c r="K39" i="77"/>
  <c r="F39" i="77"/>
  <c r="K38" i="77"/>
  <c r="F38" i="77"/>
  <c r="K35" i="77"/>
  <c r="F35" i="77"/>
  <c r="K34" i="77"/>
  <c r="F34" i="77"/>
  <c r="K33" i="77"/>
  <c r="F33" i="77"/>
  <c r="K32" i="77"/>
  <c r="F32" i="77"/>
  <c r="K31" i="77"/>
  <c r="F31" i="77"/>
  <c r="K30" i="77"/>
  <c r="F30" i="77"/>
  <c r="K27" i="77"/>
  <c r="F27" i="77"/>
  <c r="K26" i="77"/>
  <c r="F26" i="77"/>
  <c r="K25" i="77"/>
  <c r="F25" i="77"/>
  <c r="K24" i="77"/>
  <c r="F24" i="77"/>
  <c r="K23" i="77"/>
  <c r="F23" i="77"/>
  <c r="K22" i="77"/>
  <c r="F22" i="77"/>
  <c r="K21" i="77"/>
  <c r="F21" i="77"/>
  <c r="K20" i="77"/>
  <c r="F20" i="77"/>
  <c r="F58" i="77" s="1"/>
  <c r="B15" i="77"/>
  <c r="A15" i="77"/>
  <c r="B8" i="77"/>
  <c r="G58" i="77" s="1"/>
  <c r="G31" i="19" s="1"/>
  <c r="B7" i="77"/>
  <c r="C57" i="77" s="1"/>
  <c r="B4" i="77"/>
  <c r="B3" i="77"/>
  <c r="E58" i="76"/>
  <c r="B58" i="76"/>
  <c r="K57" i="76"/>
  <c r="F57" i="76"/>
  <c r="K56" i="76"/>
  <c r="F56" i="76"/>
  <c r="K53" i="76"/>
  <c r="F53" i="76"/>
  <c r="K52" i="76"/>
  <c r="F52" i="76"/>
  <c r="K51" i="76"/>
  <c r="F51" i="76"/>
  <c r="K50" i="76"/>
  <c r="F50" i="76"/>
  <c r="K49" i="76"/>
  <c r="F49" i="76"/>
  <c r="K48" i="76"/>
  <c r="F48" i="76"/>
  <c r="K47" i="76"/>
  <c r="F47" i="76"/>
  <c r="K43" i="76"/>
  <c r="F43" i="76"/>
  <c r="K42" i="76"/>
  <c r="F42" i="76"/>
  <c r="K41" i="76"/>
  <c r="F41" i="76"/>
  <c r="K40" i="76"/>
  <c r="F40" i="76"/>
  <c r="K39" i="76"/>
  <c r="F39" i="76"/>
  <c r="K38" i="76"/>
  <c r="F38" i="76"/>
  <c r="K35" i="76"/>
  <c r="F35" i="76"/>
  <c r="K34" i="76"/>
  <c r="F34" i="76"/>
  <c r="K33" i="76"/>
  <c r="F33" i="76"/>
  <c r="K32" i="76"/>
  <c r="F32" i="76"/>
  <c r="K31" i="76"/>
  <c r="F31" i="76"/>
  <c r="K30" i="76"/>
  <c r="F30" i="76"/>
  <c r="K27" i="76"/>
  <c r="F27" i="76"/>
  <c r="K26" i="76"/>
  <c r="F26" i="76"/>
  <c r="K25" i="76"/>
  <c r="F25" i="76"/>
  <c r="K24" i="76"/>
  <c r="F24" i="76"/>
  <c r="K23" i="76"/>
  <c r="F23" i="76"/>
  <c r="K22" i="76"/>
  <c r="F22" i="76"/>
  <c r="K21" i="76"/>
  <c r="F21" i="76"/>
  <c r="F58" i="76" s="1"/>
  <c r="K20" i="76"/>
  <c r="F20" i="76"/>
  <c r="B15" i="76"/>
  <c r="A15" i="76"/>
  <c r="B8" i="76"/>
  <c r="G58" i="76" s="1"/>
  <c r="G30" i="19" s="1"/>
  <c r="B7" i="76"/>
  <c r="C57" i="76" s="1"/>
  <c r="B4" i="76"/>
  <c r="B3" i="76"/>
  <c r="E58" i="75"/>
  <c r="B58" i="75"/>
  <c r="K57" i="75"/>
  <c r="F57" i="75"/>
  <c r="K56" i="75"/>
  <c r="F56" i="75"/>
  <c r="K53" i="75"/>
  <c r="F53" i="75"/>
  <c r="K52" i="75"/>
  <c r="F52" i="75"/>
  <c r="K51" i="75"/>
  <c r="F51" i="75"/>
  <c r="K50" i="75"/>
  <c r="F50" i="75"/>
  <c r="K49" i="75"/>
  <c r="F49" i="75"/>
  <c r="K48" i="75"/>
  <c r="F48" i="75"/>
  <c r="K47" i="75"/>
  <c r="F47" i="75"/>
  <c r="K43" i="75"/>
  <c r="F43" i="75"/>
  <c r="K42" i="75"/>
  <c r="F42" i="75"/>
  <c r="K41" i="75"/>
  <c r="F41" i="75"/>
  <c r="C41" i="75"/>
  <c r="K40" i="75"/>
  <c r="F40" i="75"/>
  <c r="K39" i="75"/>
  <c r="F39" i="75"/>
  <c r="K38" i="75"/>
  <c r="F38" i="75"/>
  <c r="K35" i="75"/>
  <c r="F35" i="75"/>
  <c r="K34" i="75"/>
  <c r="F34" i="75"/>
  <c r="K33" i="75"/>
  <c r="F33" i="75"/>
  <c r="K32" i="75"/>
  <c r="F32" i="75"/>
  <c r="K31" i="75"/>
  <c r="F31" i="75"/>
  <c r="K30" i="75"/>
  <c r="F30" i="75"/>
  <c r="K27" i="75"/>
  <c r="F27" i="75"/>
  <c r="K26" i="75"/>
  <c r="F26" i="75"/>
  <c r="K25" i="75"/>
  <c r="F25" i="75"/>
  <c r="K24" i="75"/>
  <c r="F24" i="75"/>
  <c r="K23" i="75"/>
  <c r="F23" i="75"/>
  <c r="K22" i="75"/>
  <c r="F22" i="75"/>
  <c r="K21" i="75"/>
  <c r="F21" i="75"/>
  <c r="K20" i="75"/>
  <c r="F20" i="75"/>
  <c r="F58" i="75" s="1"/>
  <c r="B15" i="75"/>
  <c r="A15" i="75"/>
  <c r="B8" i="75"/>
  <c r="G58" i="75" s="1"/>
  <c r="G29" i="19" s="1"/>
  <c r="B7" i="75"/>
  <c r="C57" i="75" s="1"/>
  <c r="B4" i="75"/>
  <c r="B3" i="75"/>
  <c r="E58" i="74"/>
  <c r="B58" i="74"/>
  <c r="K57" i="74"/>
  <c r="F57" i="74"/>
  <c r="K56" i="74"/>
  <c r="F56" i="74"/>
  <c r="K53" i="74"/>
  <c r="F53" i="74"/>
  <c r="K52" i="74"/>
  <c r="F52" i="74"/>
  <c r="K51" i="74"/>
  <c r="F51" i="74"/>
  <c r="K50" i="74"/>
  <c r="F50" i="74"/>
  <c r="K49" i="74"/>
  <c r="F49" i="74"/>
  <c r="K48" i="74"/>
  <c r="F48" i="74"/>
  <c r="K47" i="74"/>
  <c r="F47" i="74"/>
  <c r="K43" i="74"/>
  <c r="F43" i="74"/>
  <c r="K42" i="74"/>
  <c r="F42" i="74"/>
  <c r="K41" i="74"/>
  <c r="F41" i="74"/>
  <c r="K40" i="74"/>
  <c r="F40" i="74"/>
  <c r="K39" i="74"/>
  <c r="F39" i="74"/>
  <c r="K38" i="74"/>
  <c r="F38" i="74"/>
  <c r="K35" i="74"/>
  <c r="F35" i="74"/>
  <c r="K34" i="74"/>
  <c r="F34" i="74"/>
  <c r="K33" i="74"/>
  <c r="F33" i="74"/>
  <c r="K32" i="74"/>
  <c r="F32" i="74"/>
  <c r="K31" i="74"/>
  <c r="F31" i="74"/>
  <c r="K30" i="74"/>
  <c r="F30" i="74"/>
  <c r="K27" i="74"/>
  <c r="F27" i="74"/>
  <c r="K26" i="74"/>
  <c r="F26" i="74"/>
  <c r="K25" i="74"/>
  <c r="F25" i="74"/>
  <c r="K24" i="74"/>
  <c r="F24" i="74"/>
  <c r="K23" i="74"/>
  <c r="F23" i="74"/>
  <c r="K22" i="74"/>
  <c r="F22" i="74"/>
  <c r="K21" i="74"/>
  <c r="F21" i="74"/>
  <c r="K20" i="74"/>
  <c r="F20" i="74"/>
  <c r="F58" i="74" s="1"/>
  <c r="B15" i="74"/>
  <c r="A15" i="74"/>
  <c r="B8" i="74"/>
  <c r="G58" i="74" s="1"/>
  <c r="G28" i="19" s="1"/>
  <c r="B7" i="74"/>
  <c r="C57" i="74" s="1"/>
  <c r="B4" i="74"/>
  <c r="B3" i="74"/>
  <c r="E58" i="73"/>
  <c r="B58" i="73"/>
  <c r="K57" i="73"/>
  <c r="F57" i="73"/>
  <c r="K56" i="73"/>
  <c r="F56" i="73"/>
  <c r="K53" i="73"/>
  <c r="F53" i="73"/>
  <c r="K52" i="73"/>
  <c r="F52" i="73"/>
  <c r="K51" i="73"/>
  <c r="F51" i="73"/>
  <c r="K50" i="73"/>
  <c r="F50" i="73"/>
  <c r="K49" i="73"/>
  <c r="F49" i="73"/>
  <c r="K48" i="73"/>
  <c r="F48" i="73"/>
  <c r="K47" i="73"/>
  <c r="F47" i="73"/>
  <c r="K43" i="73"/>
  <c r="F43" i="73"/>
  <c r="K42" i="73"/>
  <c r="F42" i="73"/>
  <c r="K41" i="73"/>
  <c r="G41" i="73"/>
  <c r="H41" i="73" s="1"/>
  <c r="L41" i="73" s="1"/>
  <c r="F41" i="73"/>
  <c r="K40" i="73"/>
  <c r="F40" i="73"/>
  <c r="K39" i="73"/>
  <c r="F39" i="73"/>
  <c r="K38" i="73"/>
  <c r="F38" i="73"/>
  <c r="K35" i="73"/>
  <c r="G35" i="73"/>
  <c r="H35" i="73" s="1"/>
  <c r="L35" i="73" s="1"/>
  <c r="F35" i="73"/>
  <c r="K34" i="73"/>
  <c r="F34" i="73"/>
  <c r="K33" i="73"/>
  <c r="G33" i="73"/>
  <c r="H33" i="73" s="1"/>
  <c r="L33" i="73" s="1"/>
  <c r="F33" i="73"/>
  <c r="K32" i="73"/>
  <c r="F32" i="73"/>
  <c r="K31" i="73"/>
  <c r="F31" i="73"/>
  <c r="K30" i="73"/>
  <c r="F30" i="73"/>
  <c r="K27" i="73"/>
  <c r="F27" i="73"/>
  <c r="K26" i="73"/>
  <c r="F26" i="73"/>
  <c r="K25" i="73"/>
  <c r="F25" i="73"/>
  <c r="K24" i="73"/>
  <c r="F24" i="73"/>
  <c r="K23" i="73"/>
  <c r="F23" i="73"/>
  <c r="K22" i="73"/>
  <c r="F22" i="73"/>
  <c r="K21" i="73"/>
  <c r="F21" i="73"/>
  <c r="K20" i="73"/>
  <c r="F20" i="73"/>
  <c r="F58" i="73" s="1"/>
  <c r="B15" i="73"/>
  <c r="A15" i="73"/>
  <c r="B8" i="73"/>
  <c r="G58" i="73" s="1"/>
  <c r="G27" i="19" s="1"/>
  <c r="B7" i="73"/>
  <c r="C57" i="73" s="1"/>
  <c r="B4" i="73"/>
  <c r="B3" i="73"/>
  <c r="E58" i="72"/>
  <c r="B58" i="72"/>
  <c r="K57" i="72"/>
  <c r="G57" i="72"/>
  <c r="F57" i="72"/>
  <c r="K56" i="72"/>
  <c r="F56" i="72"/>
  <c r="K53" i="72"/>
  <c r="F53" i="72"/>
  <c r="K52" i="72"/>
  <c r="G52" i="72"/>
  <c r="H52" i="72" s="1"/>
  <c r="L52" i="72" s="1"/>
  <c r="F52" i="72"/>
  <c r="K51" i="72"/>
  <c r="F51" i="72"/>
  <c r="K50" i="72"/>
  <c r="F50" i="72"/>
  <c r="K49" i="72"/>
  <c r="F49" i="72"/>
  <c r="K48" i="72"/>
  <c r="F48" i="72"/>
  <c r="K47" i="72"/>
  <c r="G47" i="72"/>
  <c r="F47" i="72"/>
  <c r="K43" i="72"/>
  <c r="F43" i="72"/>
  <c r="K42" i="72"/>
  <c r="F42" i="72"/>
  <c r="K41" i="72"/>
  <c r="F41" i="72"/>
  <c r="K40" i="72"/>
  <c r="F40" i="72"/>
  <c r="K39" i="72"/>
  <c r="F39" i="72"/>
  <c r="K38" i="72"/>
  <c r="G38" i="72"/>
  <c r="F38" i="72"/>
  <c r="K35" i="72"/>
  <c r="F35" i="72"/>
  <c r="K34" i="72"/>
  <c r="F34" i="72"/>
  <c r="K33" i="72"/>
  <c r="F33" i="72"/>
  <c r="K32" i="72"/>
  <c r="F32" i="72"/>
  <c r="K31" i="72"/>
  <c r="F31" i="72"/>
  <c r="K30" i="72"/>
  <c r="F30" i="72"/>
  <c r="K27" i="72"/>
  <c r="G27" i="72"/>
  <c r="H27" i="72" s="1"/>
  <c r="L27" i="72" s="1"/>
  <c r="F27" i="72"/>
  <c r="K26" i="72"/>
  <c r="F26" i="72"/>
  <c r="K25" i="72"/>
  <c r="F25" i="72"/>
  <c r="K24" i="72"/>
  <c r="F24" i="72"/>
  <c r="K23" i="72"/>
  <c r="F23" i="72"/>
  <c r="K22" i="72"/>
  <c r="F22" i="72"/>
  <c r="K21" i="72"/>
  <c r="F21" i="72"/>
  <c r="F58" i="72" s="1"/>
  <c r="K20" i="72"/>
  <c r="F20" i="72"/>
  <c r="B15" i="72"/>
  <c r="A15" i="72"/>
  <c r="B8" i="72"/>
  <c r="G58" i="72" s="1"/>
  <c r="G26" i="19" s="1"/>
  <c r="B7" i="72"/>
  <c r="C57" i="72" s="1"/>
  <c r="B4" i="72"/>
  <c r="B3" i="72"/>
  <c r="E58" i="71"/>
  <c r="B58" i="71"/>
  <c r="K57" i="71"/>
  <c r="F57" i="71"/>
  <c r="K56" i="71"/>
  <c r="F56" i="71"/>
  <c r="K53" i="71"/>
  <c r="F53" i="71"/>
  <c r="K52" i="71"/>
  <c r="F52" i="71"/>
  <c r="C52" i="71"/>
  <c r="K51" i="71"/>
  <c r="F51" i="71"/>
  <c r="K50" i="71"/>
  <c r="F50" i="71"/>
  <c r="K49" i="71"/>
  <c r="F49" i="71"/>
  <c r="K48" i="71"/>
  <c r="F48" i="71"/>
  <c r="K47" i="71"/>
  <c r="F47" i="71"/>
  <c r="K43" i="71"/>
  <c r="F43" i="71"/>
  <c r="K42" i="71"/>
  <c r="F42" i="71"/>
  <c r="K41" i="71"/>
  <c r="F41" i="71"/>
  <c r="K40" i="71"/>
  <c r="F40" i="71"/>
  <c r="K39" i="71"/>
  <c r="F39" i="71"/>
  <c r="K38" i="71"/>
  <c r="F38" i="71"/>
  <c r="K35" i="71"/>
  <c r="F35" i="71"/>
  <c r="K34" i="71"/>
  <c r="F34" i="71"/>
  <c r="K33" i="71"/>
  <c r="F33" i="71"/>
  <c r="K32" i="71"/>
  <c r="F32" i="71"/>
  <c r="K31" i="71"/>
  <c r="F31" i="71"/>
  <c r="K30" i="71"/>
  <c r="F30" i="71"/>
  <c r="K27" i="71"/>
  <c r="F27" i="71"/>
  <c r="K26" i="71"/>
  <c r="F26" i="71"/>
  <c r="K25" i="71"/>
  <c r="F25" i="71"/>
  <c r="K24" i="71"/>
  <c r="F24" i="71"/>
  <c r="K23" i="71"/>
  <c r="F23" i="71"/>
  <c r="K22" i="71"/>
  <c r="F22" i="71"/>
  <c r="K21" i="71"/>
  <c r="F21" i="71"/>
  <c r="F58" i="71" s="1"/>
  <c r="K20" i="71"/>
  <c r="F20" i="71"/>
  <c r="B15" i="71"/>
  <c r="A15" i="71"/>
  <c r="B8" i="71"/>
  <c r="G58" i="71" s="1"/>
  <c r="G25" i="19" s="1"/>
  <c r="B7" i="71"/>
  <c r="C57" i="71" s="1"/>
  <c r="B4" i="71"/>
  <c r="B3" i="71"/>
  <c r="E58" i="70"/>
  <c r="B58" i="70"/>
  <c r="K57" i="70"/>
  <c r="F57" i="70"/>
  <c r="K56" i="70"/>
  <c r="F56" i="70"/>
  <c r="K53" i="70"/>
  <c r="F53" i="70"/>
  <c r="K52" i="70"/>
  <c r="F52" i="70"/>
  <c r="K51" i="70"/>
  <c r="F51" i="70"/>
  <c r="K50" i="70"/>
  <c r="F50" i="70"/>
  <c r="K49" i="70"/>
  <c r="F49" i="70"/>
  <c r="K48" i="70"/>
  <c r="F48" i="70"/>
  <c r="K47" i="70"/>
  <c r="F47" i="70"/>
  <c r="K43" i="70"/>
  <c r="F43" i="70"/>
  <c r="K42" i="70"/>
  <c r="F42" i="70"/>
  <c r="K41" i="70"/>
  <c r="F41" i="70"/>
  <c r="K40" i="70"/>
  <c r="F40" i="70"/>
  <c r="K39" i="70"/>
  <c r="F39" i="70"/>
  <c r="K38" i="70"/>
  <c r="F38" i="70"/>
  <c r="K35" i="70"/>
  <c r="F35" i="70"/>
  <c r="K34" i="70"/>
  <c r="F34" i="70"/>
  <c r="K33" i="70"/>
  <c r="F33" i="70"/>
  <c r="K32" i="70"/>
  <c r="F32" i="70"/>
  <c r="K31" i="70"/>
  <c r="F31" i="70"/>
  <c r="K30" i="70"/>
  <c r="F30" i="70"/>
  <c r="K27" i="70"/>
  <c r="F27" i="70"/>
  <c r="K26" i="70"/>
  <c r="F26" i="70"/>
  <c r="K25" i="70"/>
  <c r="F25" i="70"/>
  <c r="K24" i="70"/>
  <c r="F24" i="70"/>
  <c r="K23" i="70"/>
  <c r="F23" i="70"/>
  <c r="K22" i="70"/>
  <c r="F22" i="70"/>
  <c r="K21" i="70"/>
  <c r="F21" i="70"/>
  <c r="K20" i="70"/>
  <c r="F20" i="70"/>
  <c r="F58" i="70" s="1"/>
  <c r="B15" i="70"/>
  <c r="A15" i="70"/>
  <c r="B8" i="70"/>
  <c r="G58" i="70" s="1"/>
  <c r="G24" i="19" s="1"/>
  <c r="B7" i="70"/>
  <c r="C57" i="70" s="1"/>
  <c r="B4" i="70"/>
  <c r="B3" i="70"/>
  <c r="E58" i="69"/>
  <c r="B58" i="69"/>
  <c r="K57" i="69"/>
  <c r="F57" i="69"/>
  <c r="K56" i="69"/>
  <c r="F56" i="69"/>
  <c r="K53" i="69"/>
  <c r="F53" i="69"/>
  <c r="K52" i="69"/>
  <c r="F52" i="69"/>
  <c r="K51" i="69"/>
  <c r="F51" i="69"/>
  <c r="K50" i="69"/>
  <c r="F50" i="69"/>
  <c r="K49" i="69"/>
  <c r="F49" i="69"/>
  <c r="K48" i="69"/>
  <c r="G48" i="69"/>
  <c r="H48" i="69" s="1"/>
  <c r="L48" i="69" s="1"/>
  <c r="F48" i="69"/>
  <c r="K47" i="69"/>
  <c r="F47" i="69"/>
  <c r="K43" i="69"/>
  <c r="F43" i="69"/>
  <c r="K42" i="69"/>
  <c r="F42" i="69"/>
  <c r="K41" i="69"/>
  <c r="F41" i="69"/>
  <c r="K40" i="69"/>
  <c r="F40" i="69"/>
  <c r="K39" i="69"/>
  <c r="F39" i="69"/>
  <c r="K38" i="69"/>
  <c r="F38" i="69"/>
  <c r="K35" i="69"/>
  <c r="F35" i="69"/>
  <c r="K34" i="69"/>
  <c r="F34" i="69"/>
  <c r="K33" i="69"/>
  <c r="F33" i="69"/>
  <c r="K32" i="69"/>
  <c r="F32" i="69"/>
  <c r="K31" i="69"/>
  <c r="F31" i="69"/>
  <c r="K30" i="69"/>
  <c r="F30" i="69"/>
  <c r="K27" i="69"/>
  <c r="F27" i="69"/>
  <c r="K26" i="69"/>
  <c r="F26" i="69"/>
  <c r="K25" i="69"/>
  <c r="F25" i="69"/>
  <c r="K24" i="69"/>
  <c r="F24" i="69"/>
  <c r="K23" i="69"/>
  <c r="F23" i="69"/>
  <c r="K22" i="69"/>
  <c r="F22" i="69"/>
  <c r="K21" i="69"/>
  <c r="F21" i="69"/>
  <c r="F58" i="69" s="1"/>
  <c r="K20" i="69"/>
  <c r="F20" i="69"/>
  <c r="B15" i="69"/>
  <c r="A15" i="69"/>
  <c r="B8" i="69"/>
  <c r="G58" i="69" s="1"/>
  <c r="G23" i="19" s="1"/>
  <c r="B7" i="69"/>
  <c r="C57" i="69" s="1"/>
  <c r="B4" i="69"/>
  <c r="B3" i="69"/>
  <c r="F17" i="68"/>
  <c r="K17" i="68"/>
  <c r="F18" i="68"/>
  <c r="K18" i="68"/>
  <c r="F19" i="68"/>
  <c r="K19" i="68"/>
  <c r="F20" i="68"/>
  <c r="K20" i="68"/>
  <c r="F21" i="68"/>
  <c r="K21" i="68"/>
  <c r="F22" i="68"/>
  <c r="K22" i="68"/>
  <c r="F23" i="68"/>
  <c r="K23" i="68"/>
  <c r="F24" i="68"/>
  <c r="K24" i="68"/>
  <c r="F25" i="68"/>
  <c r="K25" i="68"/>
  <c r="F26" i="68"/>
  <c r="K26" i="68"/>
  <c r="B16" i="68"/>
  <c r="J28" i="68"/>
  <c r="E28" i="68"/>
  <c r="B15" i="68"/>
  <c r="A15" i="68"/>
  <c r="B28" i="68" s="1"/>
  <c r="B8" i="68"/>
  <c r="B7" i="68"/>
  <c r="C22" i="68" s="1"/>
  <c r="B4" i="68"/>
  <c r="B3" i="68"/>
  <c r="G21" i="79" l="1"/>
  <c r="H21" i="79" s="1"/>
  <c r="L21" i="79" s="1"/>
  <c r="C21" i="72"/>
  <c r="C56" i="75"/>
  <c r="G33" i="78"/>
  <c r="H33" i="78" s="1"/>
  <c r="L33" i="78" s="1"/>
  <c r="G27" i="79"/>
  <c r="H27" i="79" s="1"/>
  <c r="L27" i="79" s="1"/>
  <c r="G38" i="70"/>
  <c r="H38" i="70" s="1"/>
  <c r="L38" i="70" s="1"/>
  <c r="G21" i="72"/>
  <c r="H21" i="72" s="1"/>
  <c r="L21" i="72" s="1"/>
  <c r="G26" i="73"/>
  <c r="H26" i="73" s="1"/>
  <c r="L26" i="73" s="1"/>
  <c r="G52" i="81"/>
  <c r="H52" i="81" s="1"/>
  <c r="L52" i="81" s="1"/>
  <c r="C43" i="72"/>
  <c r="C39" i="72"/>
  <c r="G25" i="79"/>
  <c r="H25" i="79" s="1"/>
  <c r="L25" i="79" s="1"/>
  <c r="G25" i="72"/>
  <c r="H25" i="72" s="1"/>
  <c r="L25" i="72" s="1"/>
  <c r="C23" i="76"/>
  <c r="G32" i="75"/>
  <c r="H32" i="75" s="1"/>
  <c r="L32" i="75" s="1"/>
  <c r="G25" i="75"/>
  <c r="H25" i="75" s="1"/>
  <c r="L25" i="75" s="1"/>
  <c r="C52" i="76"/>
  <c r="C39" i="76"/>
  <c r="C35" i="71"/>
  <c r="G33" i="72"/>
  <c r="H33" i="72" s="1"/>
  <c r="L33" i="72" s="1"/>
  <c r="G23" i="73"/>
  <c r="H23" i="73" s="1"/>
  <c r="L23" i="73" s="1"/>
  <c r="C48" i="76"/>
  <c r="C25" i="76"/>
  <c r="G48" i="72"/>
  <c r="H48" i="72" s="1"/>
  <c r="L48" i="72" s="1"/>
  <c r="G53" i="72"/>
  <c r="G34" i="75"/>
  <c r="H34" i="75" s="1"/>
  <c r="L34" i="75" s="1"/>
  <c r="C33" i="76"/>
  <c r="G57" i="75"/>
  <c r="H57" i="75" s="1"/>
  <c r="L57" i="75" s="1"/>
  <c r="C21" i="76"/>
  <c r="H30" i="72"/>
  <c r="L30" i="72" s="1"/>
  <c r="G22" i="75"/>
  <c r="H22" i="75" s="1"/>
  <c r="L22" i="75" s="1"/>
  <c r="G50" i="75"/>
  <c r="H50" i="75" s="1"/>
  <c r="L50" i="75" s="1"/>
  <c r="C41" i="76"/>
  <c r="G30" i="72"/>
  <c r="G24" i="72"/>
  <c r="H24" i="72" s="1"/>
  <c r="L24" i="72" s="1"/>
  <c r="G42" i="72"/>
  <c r="H42" i="72" s="1"/>
  <c r="L42" i="72" s="1"/>
  <c r="G35" i="75"/>
  <c r="H35" i="75" s="1"/>
  <c r="L35" i="75" s="1"/>
  <c r="G33" i="69"/>
  <c r="H33" i="69" s="1"/>
  <c r="L33" i="69" s="1"/>
  <c r="C31" i="72"/>
  <c r="G33" i="79"/>
  <c r="H33" i="79" s="1"/>
  <c r="L33" i="79" s="1"/>
  <c r="G26" i="83"/>
  <c r="H26" i="83" s="1"/>
  <c r="L26" i="83" s="1"/>
  <c r="C26" i="68"/>
  <c r="G25" i="69"/>
  <c r="H25" i="69" s="1"/>
  <c r="L25" i="69" s="1"/>
  <c r="C25" i="72"/>
  <c r="G41" i="72"/>
  <c r="H41" i="72" s="1"/>
  <c r="L41" i="72" s="1"/>
  <c r="G48" i="73"/>
  <c r="H48" i="73" s="1"/>
  <c r="L48" i="73" s="1"/>
  <c r="G21" i="78"/>
  <c r="H21" i="78" s="1"/>
  <c r="L21" i="78" s="1"/>
  <c r="G41" i="79"/>
  <c r="H41" i="79" s="1"/>
  <c r="L41" i="79" s="1"/>
  <c r="H53" i="72"/>
  <c r="L53" i="72" s="1"/>
  <c r="G29" i="83"/>
  <c r="H29" i="83" s="1"/>
  <c r="L29" i="83" s="1"/>
  <c r="G41" i="69"/>
  <c r="H41" i="69" s="1"/>
  <c r="L41" i="69" s="1"/>
  <c r="G49" i="73"/>
  <c r="H49" i="73" s="1"/>
  <c r="L49" i="73" s="1"/>
  <c r="G20" i="83"/>
  <c r="H20" i="83" s="1"/>
  <c r="G37" i="83"/>
  <c r="H37" i="83" s="1"/>
  <c r="L37" i="83" s="1"/>
  <c r="G50" i="70"/>
  <c r="H50" i="70" s="1"/>
  <c r="L50" i="70" s="1"/>
  <c r="G22" i="72"/>
  <c r="H22" i="72" s="1"/>
  <c r="L22" i="72" s="1"/>
  <c r="G49" i="72"/>
  <c r="H49" i="72" s="1"/>
  <c r="L49" i="72" s="1"/>
  <c r="G42" i="73"/>
  <c r="H42" i="73" s="1"/>
  <c r="L42" i="73" s="1"/>
  <c r="G56" i="73"/>
  <c r="H56" i="73" s="1"/>
  <c r="L56" i="73" s="1"/>
  <c r="G52" i="78"/>
  <c r="H52" i="78" s="1"/>
  <c r="L52" i="78" s="1"/>
  <c r="G42" i="70"/>
  <c r="H42" i="70" s="1"/>
  <c r="L42" i="70" s="1"/>
  <c r="G26" i="72"/>
  <c r="G32" i="72"/>
  <c r="H32" i="72" s="1"/>
  <c r="L32" i="72" s="1"/>
  <c r="G56" i="72"/>
  <c r="H56" i="72" s="1"/>
  <c r="L56" i="72" s="1"/>
  <c r="G24" i="73"/>
  <c r="H24" i="73" s="1"/>
  <c r="L24" i="73" s="1"/>
  <c r="G30" i="83"/>
  <c r="H30" i="83" s="1"/>
  <c r="L30" i="83" s="1"/>
  <c r="G50" i="73"/>
  <c r="H50" i="73" s="1"/>
  <c r="L50" i="73" s="1"/>
  <c r="G21" i="83"/>
  <c r="H21" i="83" s="1"/>
  <c r="L21" i="83" s="1"/>
  <c r="G22" i="70"/>
  <c r="H22" i="70" s="1"/>
  <c r="L22" i="70" s="1"/>
  <c r="G23" i="72"/>
  <c r="H23" i="72" s="1"/>
  <c r="L23" i="72" s="1"/>
  <c r="G39" i="72"/>
  <c r="H39" i="72" s="1"/>
  <c r="L39" i="72" s="1"/>
  <c r="G43" i="72"/>
  <c r="H43" i="72" s="1"/>
  <c r="L43" i="72" s="1"/>
  <c r="H57" i="72"/>
  <c r="L57" i="72" s="1"/>
  <c r="G20" i="73"/>
  <c r="H20" i="73" s="1"/>
  <c r="G32" i="73"/>
  <c r="H32" i="73" s="1"/>
  <c r="L32" i="73" s="1"/>
  <c r="G24" i="78"/>
  <c r="G48" i="78"/>
  <c r="H48" i="78" s="1"/>
  <c r="L48" i="78" s="1"/>
  <c r="G39" i="79"/>
  <c r="H39" i="79" s="1"/>
  <c r="L39" i="79" s="1"/>
  <c r="G50" i="69"/>
  <c r="H50" i="69" s="1"/>
  <c r="L50" i="69" s="1"/>
  <c r="G31" i="69"/>
  <c r="H31" i="69" s="1"/>
  <c r="L31" i="69" s="1"/>
  <c r="G43" i="69"/>
  <c r="H43" i="69" s="1"/>
  <c r="L43" i="69" s="1"/>
  <c r="G39" i="73"/>
  <c r="H39" i="73" s="1"/>
  <c r="L39" i="73" s="1"/>
  <c r="G41" i="83"/>
  <c r="H41" i="83" s="1"/>
  <c r="L41" i="83" s="1"/>
  <c r="G20" i="72"/>
  <c r="H20" i="72" s="1"/>
  <c r="L20" i="72" s="1"/>
  <c r="G47" i="73"/>
  <c r="H47" i="73" s="1"/>
  <c r="L47" i="73" s="1"/>
  <c r="G51" i="73"/>
  <c r="H51" i="73" s="1"/>
  <c r="L51" i="73" s="1"/>
  <c r="G48" i="79"/>
  <c r="H48" i="79" s="1"/>
  <c r="L48" i="79" s="1"/>
  <c r="G21" i="82"/>
  <c r="H21" i="82" s="1"/>
  <c r="L21" i="82" s="1"/>
  <c r="G39" i="69"/>
  <c r="H39" i="69" s="1"/>
  <c r="L39" i="69" s="1"/>
  <c r="G35" i="83"/>
  <c r="H35" i="83" s="1"/>
  <c r="L35" i="83" s="1"/>
  <c r="G33" i="76"/>
  <c r="H33" i="76" s="1"/>
  <c r="L33" i="76" s="1"/>
  <c r="C35" i="78"/>
  <c r="G38" i="74"/>
  <c r="H38" i="74" s="1"/>
  <c r="L38" i="74" s="1"/>
  <c r="C31" i="75"/>
  <c r="G47" i="76"/>
  <c r="H47" i="76" s="1"/>
  <c r="L47" i="76" s="1"/>
  <c r="G30" i="78"/>
  <c r="H30" i="78" s="1"/>
  <c r="L30" i="78" s="1"/>
  <c r="G42" i="78"/>
  <c r="H42" i="78" s="1"/>
  <c r="L42" i="78" s="1"/>
  <c r="G57" i="78"/>
  <c r="G35" i="81"/>
  <c r="H35" i="81" s="1"/>
  <c r="L35" i="81" s="1"/>
  <c r="G47" i="75"/>
  <c r="H47" i="75" s="1"/>
  <c r="L47" i="75" s="1"/>
  <c r="G56" i="75"/>
  <c r="H56" i="75" s="1"/>
  <c r="L56" i="75" s="1"/>
  <c r="G37" i="82"/>
  <c r="H37" i="82" s="1"/>
  <c r="L37" i="82" s="1"/>
  <c r="C23" i="73"/>
  <c r="C33" i="73"/>
  <c r="C39" i="73"/>
  <c r="G24" i="74"/>
  <c r="G47" i="74"/>
  <c r="H47" i="74" s="1"/>
  <c r="L47" i="74" s="1"/>
  <c r="G51" i="75"/>
  <c r="H51" i="75" s="1"/>
  <c r="L51" i="75" s="1"/>
  <c r="G24" i="76"/>
  <c r="H24" i="76" s="1"/>
  <c r="L24" i="76" s="1"/>
  <c r="G21" i="69"/>
  <c r="H21" i="69" s="1"/>
  <c r="L21" i="69" s="1"/>
  <c r="G52" i="69"/>
  <c r="H52" i="69" s="1"/>
  <c r="L52" i="69" s="1"/>
  <c r="G34" i="72"/>
  <c r="H34" i="72" s="1"/>
  <c r="L34" i="72" s="1"/>
  <c r="G50" i="72"/>
  <c r="H50" i="72" s="1"/>
  <c r="L50" i="72" s="1"/>
  <c r="C56" i="72"/>
  <c r="C27" i="73"/>
  <c r="C43" i="73"/>
  <c r="C23" i="75"/>
  <c r="G26" i="75"/>
  <c r="H26" i="75" s="1"/>
  <c r="L26" i="75" s="1"/>
  <c r="G41" i="75"/>
  <c r="H41" i="75" s="1"/>
  <c r="L41" i="75" s="1"/>
  <c r="C48" i="75"/>
  <c r="C31" i="76"/>
  <c r="C35" i="76"/>
  <c r="C52" i="78"/>
  <c r="G57" i="76"/>
  <c r="H57" i="76" s="1"/>
  <c r="L57" i="76" s="1"/>
  <c r="G23" i="75"/>
  <c r="H23" i="75" s="1"/>
  <c r="L23" i="75" s="1"/>
  <c r="C27" i="75"/>
  <c r="G48" i="75"/>
  <c r="H48" i="75" s="1"/>
  <c r="L48" i="75" s="1"/>
  <c r="C21" i="78"/>
  <c r="G48" i="81"/>
  <c r="H48" i="81" s="1"/>
  <c r="L48" i="81" s="1"/>
  <c r="G24" i="83"/>
  <c r="H24" i="83" s="1"/>
  <c r="L24" i="83" s="1"/>
  <c r="G31" i="83"/>
  <c r="H31" i="83" s="1"/>
  <c r="L31" i="83" s="1"/>
  <c r="G40" i="83"/>
  <c r="H40" i="83" s="1"/>
  <c r="L40" i="83" s="1"/>
  <c r="C52" i="75"/>
  <c r="C41" i="72"/>
  <c r="G38" i="75"/>
  <c r="H38" i="75" s="1"/>
  <c r="L38" i="75" s="1"/>
  <c r="G35" i="76"/>
  <c r="H35" i="76" s="1"/>
  <c r="L35" i="76" s="1"/>
  <c r="G27" i="69"/>
  <c r="H27" i="69" s="1"/>
  <c r="L27" i="69" s="1"/>
  <c r="G35" i="72"/>
  <c r="H35" i="72" s="1"/>
  <c r="L35" i="72" s="1"/>
  <c r="G51" i="72"/>
  <c r="H51" i="72" s="1"/>
  <c r="L51" i="72" s="1"/>
  <c r="G20" i="75"/>
  <c r="H20" i="75" s="1"/>
  <c r="C33" i="75"/>
  <c r="G42" i="75"/>
  <c r="H42" i="75" s="1"/>
  <c r="L42" i="75" s="1"/>
  <c r="G52" i="75"/>
  <c r="H52" i="75" s="1"/>
  <c r="L52" i="75" s="1"/>
  <c r="G42" i="76"/>
  <c r="H42" i="76" s="1"/>
  <c r="L42" i="76" s="1"/>
  <c r="C56" i="76"/>
  <c r="G23" i="79"/>
  <c r="H23" i="79" s="1"/>
  <c r="L23" i="79" s="1"/>
  <c r="G48" i="76"/>
  <c r="H48" i="76" s="1"/>
  <c r="L48" i="76" s="1"/>
  <c r="C39" i="78"/>
  <c r="C39" i="75"/>
  <c r="G32" i="76"/>
  <c r="H32" i="76" s="1"/>
  <c r="L32" i="76" s="1"/>
  <c r="G33" i="81"/>
  <c r="H33" i="81" s="1"/>
  <c r="L33" i="81" s="1"/>
  <c r="G23" i="76"/>
  <c r="H23" i="76" s="1"/>
  <c r="L23" i="76" s="1"/>
  <c r="C31" i="71"/>
  <c r="C25" i="71"/>
  <c r="C48" i="71"/>
  <c r="C23" i="72"/>
  <c r="C48" i="72"/>
  <c r="G26" i="74"/>
  <c r="H26" i="74" s="1"/>
  <c r="L26" i="74" s="1"/>
  <c r="G57" i="74"/>
  <c r="H57" i="74" s="1"/>
  <c r="L57" i="74" s="1"/>
  <c r="G27" i="75"/>
  <c r="H27" i="75" s="1"/>
  <c r="L27" i="75" s="1"/>
  <c r="G23" i="69"/>
  <c r="H23" i="69" s="1"/>
  <c r="L23" i="69" s="1"/>
  <c r="G56" i="69"/>
  <c r="H56" i="69" s="1"/>
  <c r="L56" i="69" s="1"/>
  <c r="H38" i="72"/>
  <c r="L38" i="72" s="1"/>
  <c r="C52" i="72"/>
  <c r="C31" i="73"/>
  <c r="C35" i="73"/>
  <c r="C41" i="73"/>
  <c r="C21" i="75"/>
  <c r="G24" i="75"/>
  <c r="H24" i="75" s="1"/>
  <c r="L24" i="75" s="1"/>
  <c r="G33" i="75"/>
  <c r="H33" i="75" s="1"/>
  <c r="L33" i="75" s="1"/>
  <c r="C43" i="75"/>
  <c r="G49" i="75"/>
  <c r="H49" i="75" s="1"/>
  <c r="L49" i="75" s="1"/>
  <c r="G26" i="76"/>
  <c r="H26" i="76" s="1"/>
  <c r="L26" i="76" s="1"/>
  <c r="C43" i="76"/>
  <c r="G56" i="76"/>
  <c r="H56" i="76" s="1"/>
  <c r="L56" i="76" s="1"/>
  <c r="C25" i="78"/>
  <c r="G32" i="70"/>
  <c r="H32" i="70" s="1"/>
  <c r="L32" i="70" s="1"/>
  <c r="G35" i="69"/>
  <c r="H35" i="69" s="1"/>
  <c r="L35" i="69" s="1"/>
  <c r="C27" i="72"/>
  <c r="C21" i="73"/>
  <c r="C25" i="73"/>
  <c r="C48" i="73"/>
  <c r="G22" i="74"/>
  <c r="H22" i="74" s="1"/>
  <c r="L22" i="74" s="1"/>
  <c r="G42" i="74"/>
  <c r="H42" i="74" s="1"/>
  <c r="L42" i="74" s="1"/>
  <c r="G39" i="75"/>
  <c r="H39" i="75" s="1"/>
  <c r="L39" i="75" s="1"/>
  <c r="G53" i="75"/>
  <c r="H53" i="75" s="1"/>
  <c r="L53" i="75" s="1"/>
  <c r="G50" i="76"/>
  <c r="H50" i="76" s="1"/>
  <c r="L50" i="76" s="1"/>
  <c r="G31" i="79"/>
  <c r="H31" i="79" s="1"/>
  <c r="L31" i="79" s="1"/>
  <c r="G26" i="70"/>
  <c r="H26" i="70" s="1"/>
  <c r="L26" i="70" s="1"/>
  <c r="C21" i="71"/>
  <c r="C41" i="71"/>
  <c r="C33" i="72"/>
  <c r="C52" i="73"/>
  <c r="G21" i="75"/>
  <c r="H21" i="75" s="1"/>
  <c r="L21" i="75" s="1"/>
  <c r="C25" i="75"/>
  <c r="G30" i="75"/>
  <c r="H30" i="75" s="1"/>
  <c r="L30" i="75" s="1"/>
  <c r="G43" i="75"/>
  <c r="H43" i="75" s="1"/>
  <c r="L43" i="75" s="1"/>
  <c r="C27" i="76"/>
  <c r="G21" i="81"/>
  <c r="H21" i="81" s="1"/>
  <c r="L21" i="81" s="1"/>
  <c r="G36" i="83"/>
  <c r="H36" i="83" s="1"/>
  <c r="L36" i="83" s="1"/>
  <c r="G23" i="71"/>
  <c r="H23" i="71" s="1"/>
  <c r="L23" i="71" s="1"/>
  <c r="G27" i="71"/>
  <c r="H27" i="71" s="1"/>
  <c r="L27" i="71" s="1"/>
  <c r="G33" i="71"/>
  <c r="H33" i="71" s="1"/>
  <c r="L33" i="71" s="1"/>
  <c r="G39" i="71"/>
  <c r="H39" i="71" s="1"/>
  <c r="L39" i="71" s="1"/>
  <c r="G43" i="71"/>
  <c r="H43" i="71" s="1"/>
  <c r="L43" i="71" s="1"/>
  <c r="G50" i="71"/>
  <c r="H50" i="71" s="1"/>
  <c r="L50" i="71" s="1"/>
  <c r="G56" i="71"/>
  <c r="H56" i="71" s="1"/>
  <c r="L56" i="71" s="1"/>
  <c r="G37" i="84"/>
  <c r="H37" i="84" s="1"/>
  <c r="L37" i="84" s="1"/>
  <c r="G31" i="84"/>
  <c r="H31" i="84" s="1"/>
  <c r="L31" i="84" s="1"/>
  <c r="G20" i="74"/>
  <c r="H20" i="74" s="1"/>
  <c r="G51" i="74"/>
  <c r="H51" i="74" s="1"/>
  <c r="L51" i="74" s="1"/>
  <c r="G20" i="76"/>
  <c r="H20" i="76" s="1"/>
  <c r="G41" i="76"/>
  <c r="H41" i="76" s="1"/>
  <c r="L41" i="76" s="1"/>
  <c r="G51" i="76"/>
  <c r="H51" i="76" s="1"/>
  <c r="L51" i="76" s="1"/>
  <c r="G39" i="78"/>
  <c r="H39" i="78" s="1"/>
  <c r="L39" i="78" s="1"/>
  <c r="C43" i="78"/>
  <c r="G49" i="78"/>
  <c r="H49" i="78" s="1"/>
  <c r="L49" i="78" s="1"/>
  <c r="G27" i="81"/>
  <c r="H27" i="81" s="1"/>
  <c r="L27" i="81" s="1"/>
  <c r="C23" i="69"/>
  <c r="C27" i="69"/>
  <c r="C33" i="69"/>
  <c r="C39" i="69"/>
  <c r="C43" i="69"/>
  <c r="C50" i="69"/>
  <c r="C56" i="69"/>
  <c r="G23" i="70"/>
  <c r="H23" i="70" s="1"/>
  <c r="L23" i="70" s="1"/>
  <c r="G27" i="70"/>
  <c r="H27" i="70" s="1"/>
  <c r="L27" i="70" s="1"/>
  <c r="G33" i="70"/>
  <c r="H33" i="70" s="1"/>
  <c r="L33" i="70" s="1"/>
  <c r="G39" i="70"/>
  <c r="H39" i="70" s="1"/>
  <c r="L39" i="70" s="1"/>
  <c r="G43" i="70"/>
  <c r="H43" i="70" s="1"/>
  <c r="L43" i="70" s="1"/>
  <c r="G27" i="73"/>
  <c r="H27" i="73" s="1"/>
  <c r="L27" i="73" s="1"/>
  <c r="G38" i="73"/>
  <c r="H38" i="73" s="1"/>
  <c r="L38" i="73" s="1"/>
  <c r="G57" i="73"/>
  <c r="H57" i="73" s="1"/>
  <c r="L57" i="73" s="1"/>
  <c r="G32" i="74"/>
  <c r="H32" i="74" s="1"/>
  <c r="L32" i="74" s="1"/>
  <c r="G27" i="76"/>
  <c r="H27" i="76" s="1"/>
  <c r="L27" i="76" s="1"/>
  <c r="G38" i="76"/>
  <c r="H38" i="76" s="1"/>
  <c r="L38" i="76" s="1"/>
  <c r="G25" i="78"/>
  <c r="H25" i="78" s="1"/>
  <c r="L25" i="78" s="1"/>
  <c r="C31" i="78"/>
  <c r="G34" i="78"/>
  <c r="H34" i="78" s="1"/>
  <c r="L34" i="78" s="1"/>
  <c r="G41" i="81"/>
  <c r="H41" i="81" s="1"/>
  <c r="L41" i="81" s="1"/>
  <c r="G26" i="84"/>
  <c r="H26" i="84" s="1"/>
  <c r="L26" i="84" s="1"/>
  <c r="G40" i="84"/>
  <c r="H40" i="84" s="1"/>
  <c r="L40" i="84" s="1"/>
  <c r="G30" i="82"/>
  <c r="H30" i="82" s="1"/>
  <c r="L30" i="82" s="1"/>
  <c r="G57" i="70"/>
  <c r="H57" i="70" s="1"/>
  <c r="L57" i="70" s="1"/>
  <c r="G22" i="78"/>
  <c r="H22" i="78" s="1"/>
  <c r="L22" i="78" s="1"/>
  <c r="G43" i="78"/>
  <c r="H43" i="78" s="1"/>
  <c r="L43" i="78" s="1"/>
  <c r="C50" i="78"/>
  <c r="G53" i="78"/>
  <c r="H53" i="78" s="1"/>
  <c r="L53" i="78" s="1"/>
  <c r="G23" i="81"/>
  <c r="H23" i="81" s="1"/>
  <c r="L23" i="81" s="1"/>
  <c r="G56" i="81"/>
  <c r="H56" i="81" s="1"/>
  <c r="L56" i="81" s="1"/>
  <c r="G20" i="84"/>
  <c r="H20" i="84" s="1"/>
  <c r="L20" i="84" s="1"/>
  <c r="G20" i="70"/>
  <c r="H20" i="70" s="1"/>
  <c r="G24" i="70"/>
  <c r="H24" i="70" s="1"/>
  <c r="L24" i="70" s="1"/>
  <c r="G30" i="70"/>
  <c r="H30" i="70" s="1"/>
  <c r="L30" i="70" s="1"/>
  <c r="G34" i="70"/>
  <c r="H34" i="70" s="1"/>
  <c r="L34" i="70" s="1"/>
  <c r="G40" i="70"/>
  <c r="H40" i="70" s="1"/>
  <c r="L40" i="70" s="1"/>
  <c r="G51" i="70"/>
  <c r="H51" i="70" s="1"/>
  <c r="L51" i="70" s="1"/>
  <c r="G31" i="78"/>
  <c r="H31" i="78" s="1"/>
  <c r="L31" i="78" s="1"/>
  <c r="G40" i="78"/>
  <c r="H40" i="78" s="1"/>
  <c r="L40" i="78" s="1"/>
  <c r="G35" i="84"/>
  <c r="H35" i="84" s="1"/>
  <c r="L35" i="84" s="1"/>
  <c r="G21" i="71"/>
  <c r="H21" i="71" s="1"/>
  <c r="L21" i="71" s="1"/>
  <c r="G25" i="71"/>
  <c r="H25" i="71" s="1"/>
  <c r="L25" i="71" s="1"/>
  <c r="G31" i="71"/>
  <c r="H31" i="71" s="1"/>
  <c r="L31" i="71" s="1"/>
  <c r="G35" i="71"/>
  <c r="H35" i="71" s="1"/>
  <c r="L35" i="71" s="1"/>
  <c r="G41" i="71"/>
  <c r="H41" i="71" s="1"/>
  <c r="L41" i="71" s="1"/>
  <c r="G48" i="71"/>
  <c r="H48" i="71" s="1"/>
  <c r="L48" i="71" s="1"/>
  <c r="G52" i="71"/>
  <c r="H52" i="71" s="1"/>
  <c r="L52" i="71" s="1"/>
  <c r="G21" i="73"/>
  <c r="H21" i="73" s="1"/>
  <c r="L21" i="73" s="1"/>
  <c r="G30" i="73"/>
  <c r="H30" i="73" s="1"/>
  <c r="L30" i="73" s="1"/>
  <c r="G52" i="73"/>
  <c r="H52" i="73" s="1"/>
  <c r="L52" i="73" s="1"/>
  <c r="G40" i="74"/>
  <c r="H40" i="74" s="1"/>
  <c r="L40" i="74" s="1"/>
  <c r="G21" i="76"/>
  <c r="H21" i="76" s="1"/>
  <c r="L21" i="76" s="1"/>
  <c r="G30" i="76"/>
  <c r="H30" i="76" s="1"/>
  <c r="L30" i="76" s="1"/>
  <c r="G52" i="76"/>
  <c r="H52" i="76" s="1"/>
  <c r="L52" i="76" s="1"/>
  <c r="C23" i="78"/>
  <c r="G26" i="78"/>
  <c r="H26" i="78" s="1"/>
  <c r="L26" i="78" s="1"/>
  <c r="G50" i="78"/>
  <c r="H50" i="78" s="1"/>
  <c r="L50" i="78" s="1"/>
  <c r="C56" i="78"/>
  <c r="G35" i="79"/>
  <c r="H35" i="79" s="1"/>
  <c r="L35" i="79" s="1"/>
  <c r="G50" i="81"/>
  <c r="H50" i="81" s="1"/>
  <c r="L50" i="81" s="1"/>
  <c r="G29" i="84"/>
  <c r="H29" i="84" s="1"/>
  <c r="L29" i="84" s="1"/>
  <c r="G41" i="82"/>
  <c r="H41" i="82" s="1"/>
  <c r="L41" i="82" s="1"/>
  <c r="G47" i="70"/>
  <c r="H47" i="70" s="1"/>
  <c r="L47" i="70" s="1"/>
  <c r="G39" i="76"/>
  <c r="H39" i="76" s="1"/>
  <c r="L39" i="76" s="1"/>
  <c r="G49" i="76"/>
  <c r="H49" i="76" s="1"/>
  <c r="L49" i="76" s="1"/>
  <c r="G35" i="78"/>
  <c r="H35" i="78" s="1"/>
  <c r="L35" i="78" s="1"/>
  <c r="C41" i="78"/>
  <c r="G47" i="78"/>
  <c r="H47" i="78" s="1"/>
  <c r="L47" i="78" s="1"/>
  <c r="G31" i="81"/>
  <c r="H31" i="81" s="1"/>
  <c r="L31" i="81" s="1"/>
  <c r="G35" i="85"/>
  <c r="H35" i="85" s="1"/>
  <c r="L35" i="85" s="1"/>
  <c r="G41" i="84"/>
  <c r="H41" i="84" s="1"/>
  <c r="L41" i="84" s="1"/>
  <c r="C21" i="69"/>
  <c r="C52" i="69"/>
  <c r="G21" i="70"/>
  <c r="H21" i="70" s="1"/>
  <c r="L21" i="70" s="1"/>
  <c r="G25" i="70"/>
  <c r="H25" i="70" s="1"/>
  <c r="L25" i="70" s="1"/>
  <c r="G31" i="70"/>
  <c r="H31" i="70" s="1"/>
  <c r="L31" i="70" s="1"/>
  <c r="G41" i="70"/>
  <c r="H41" i="70" s="1"/>
  <c r="L41" i="70" s="1"/>
  <c r="G48" i="70"/>
  <c r="H48" i="70" s="1"/>
  <c r="L48" i="70" s="1"/>
  <c r="G52" i="70"/>
  <c r="H52" i="70" s="1"/>
  <c r="L52" i="70" s="1"/>
  <c r="C50" i="72"/>
  <c r="G25" i="73"/>
  <c r="H25" i="73" s="1"/>
  <c r="L25" i="73" s="1"/>
  <c r="G34" i="73"/>
  <c r="H34" i="73" s="1"/>
  <c r="L34" i="73" s="1"/>
  <c r="G34" i="74"/>
  <c r="H34" i="74" s="1"/>
  <c r="L34" i="74" s="1"/>
  <c r="G53" i="74"/>
  <c r="H53" i="74" s="1"/>
  <c r="L53" i="74" s="1"/>
  <c r="C50" i="75"/>
  <c r="G25" i="76"/>
  <c r="H25" i="76" s="1"/>
  <c r="L25" i="76" s="1"/>
  <c r="G34" i="76"/>
  <c r="H34" i="76" s="1"/>
  <c r="L34" i="76" s="1"/>
  <c r="G23" i="78"/>
  <c r="H23" i="78" s="1"/>
  <c r="L23" i="78" s="1"/>
  <c r="C27" i="78"/>
  <c r="G32" i="78"/>
  <c r="H32" i="78" s="1"/>
  <c r="L32" i="78" s="1"/>
  <c r="G56" i="78"/>
  <c r="H56" i="78" s="1"/>
  <c r="L56" i="78" s="1"/>
  <c r="G43" i="81"/>
  <c r="H43" i="81" s="1"/>
  <c r="L43" i="81" s="1"/>
  <c r="G21" i="84"/>
  <c r="H21" i="84" s="1"/>
  <c r="L21" i="84" s="1"/>
  <c r="G36" i="84"/>
  <c r="H36" i="84" s="1"/>
  <c r="L36" i="84" s="1"/>
  <c r="G35" i="82"/>
  <c r="H35" i="82" s="1"/>
  <c r="L35" i="82" s="1"/>
  <c r="C24" i="68"/>
  <c r="C25" i="69"/>
  <c r="C31" i="69"/>
  <c r="C35" i="69"/>
  <c r="C41" i="69"/>
  <c r="C48" i="69"/>
  <c r="G35" i="70"/>
  <c r="H35" i="70" s="1"/>
  <c r="L35" i="70" s="1"/>
  <c r="C18" i="68"/>
  <c r="H26" i="72"/>
  <c r="L26" i="72" s="1"/>
  <c r="G31" i="72"/>
  <c r="H31" i="72" s="1"/>
  <c r="L31" i="72" s="1"/>
  <c r="C35" i="72"/>
  <c r="G40" i="72"/>
  <c r="H40" i="72" s="1"/>
  <c r="L40" i="72" s="1"/>
  <c r="G22" i="73"/>
  <c r="H22" i="73" s="1"/>
  <c r="L22" i="73" s="1"/>
  <c r="G43" i="73"/>
  <c r="H43" i="73" s="1"/>
  <c r="L43" i="73" s="1"/>
  <c r="C50" i="73"/>
  <c r="G53" i="73"/>
  <c r="H53" i="73" s="1"/>
  <c r="L53" i="73" s="1"/>
  <c r="G49" i="74"/>
  <c r="H49" i="74" s="1"/>
  <c r="L49" i="74" s="1"/>
  <c r="G31" i="75"/>
  <c r="H31" i="75" s="1"/>
  <c r="L31" i="75" s="1"/>
  <c r="C35" i="75"/>
  <c r="G40" i="75"/>
  <c r="H40" i="75" s="1"/>
  <c r="L40" i="75" s="1"/>
  <c r="G22" i="76"/>
  <c r="H22" i="76" s="1"/>
  <c r="L22" i="76" s="1"/>
  <c r="G43" i="76"/>
  <c r="H43" i="76" s="1"/>
  <c r="L43" i="76" s="1"/>
  <c r="C50" i="76"/>
  <c r="G53" i="76"/>
  <c r="H53" i="76" s="1"/>
  <c r="L53" i="76" s="1"/>
  <c r="G20" i="78"/>
  <c r="H20" i="78" s="1"/>
  <c r="H38" i="78"/>
  <c r="L38" i="78" s="1"/>
  <c r="G41" i="78"/>
  <c r="H41" i="78" s="1"/>
  <c r="L41" i="78" s="1"/>
  <c r="C48" i="78"/>
  <c r="G51" i="78"/>
  <c r="H51" i="78" s="1"/>
  <c r="L51" i="78" s="1"/>
  <c r="G43" i="79"/>
  <c r="H43" i="79" s="1"/>
  <c r="L43" i="79" s="1"/>
  <c r="G25" i="81"/>
  <c r="H25" i="81" s="1"/>
  <c r="L25" i="81" s="1"/>
  <c r="C23" i="71"/>
  <c r="C27" i="71"/>
  <c r="C33" i="71"/>
  <c r="C39" i="71"/>
  <c r="C43" i="71"/>
  <c r="C50" i="71"/>
  <c r="C56" i="71"/>
  <c r="H47" i="72"/>
  <c r="L47" i="72" s="1"/>
  <c r="G31" i="73"/>
  <c r="H31" i="73" s="1"/>
  <c r="L31" i="73" s="1"/>
  <c r="G40" i="73"/>
  <c r="H40" i="73" s="1"/>
  <c r="L40" i="73" s="1"/>
  <c r="G30" i="74"/>
  <c r="H30" i="74" s="1"/>
  <c r="L30" i="74" s="1"/>
  <c r="G31" i="76"/>
  <c r="H31" i="76" s="1"/>
  <c r="L31" i="76" s="1"/>
  <c r="G40" i="76"/>
  <c r="H40" i="76" s="1"/>
  <c r="L40" i="76" s="1"/>
  <c r="H24" i="78"/>
  <c r="L24" i="78" s="1"/>
  <c r="G27" i="78"/>
  <c r="H27" i="78" s="1"/>
  <c r="L27" i="78" s="1"/>
  <c r="C33" i="78"/>
  <c r="G38" i="78"/>
  <c r="H57" i="78"/>
  <c r="L57" i="78" s="1"/>
  <c r="G39" i="81"/>
  <c r="H39" i="81" s="1"/>
  <c r="L39" i="81" s="1"/>
  <c r="G30" i="84"/>
  <c r="H30" i="84" s="1"/>
  <c r="L30" i="84" s="1"/>
  <c r="G26" i="82"/>
  <c r="H26" i="82" s="1"/>
  <c r="L26" i="82" s="1"/>
  <c r="G49" i="70"/>
  <c r="H49" i="70" s="1"/>
  <c r="L49" i="70" s="1"/>
  <c r="G53" i="70"/>
  <c r="H53" i="70" s="1"/>
  <c r="L53" i="70" s="1"/>
  <c r="H24" i="74"/>
  <c r="L24" i="74" s="1"/>
  <c r="G24" i="84"/>
  <c r="H24" i="84" s="1"/>
  <c r="L24" i="84" s="1"/>
  <c r="J40" i="19"/>
  <c r="F40" i="19"/>
  <c r="C20" i="82"/>
  <c r="C24" i="82"/>
  <c r="C29" i="82"/>
  <c r="C31" i="82"/>
  <c r="C36" i="82"/>
  <c r="C40" i="82"/>
  <c r="G20" i="82"/>
  <c r="H20" i="82" s="1"/>
  <c r="G24" i="82"/>
  <c r="H24" i="82" s="1"/>
  <c r="L24" i="82" s="1"/>
  <c r="G29" i="82"/>
  <c r="H29" i="82" s="1"/>
  <c r="L29" i="82" s="1"/>
  <c r="G31" i="82"/>
  <c r="H31" i="82" s="1"/>
  <c r="L31" i="82" s="1"/>
  <c r="G36" i="82"/>
  <c r="H36" i="82" s="1"/>
  <c r="L36" i="82" s="1"/>
  <c r="G40" i="82"/>
  <c r="H40" i="82" s="1"/>
  <c r="L40" i="82" s="1"/>
  <c r="C21" i="82"/>
  <c r="C26" i="82"/>
  <c r="C30" i="82"/>
  <c r="C35" i="82"/>
  <c r="C37" i="82"/>
  <c r="L20" i="83"/>
  <c r="C20" i="83"/>
  <c r="C24" i="83"/>
  <c r="C29" i="83"/>
  <c r="C31" i="83"/>
  <c r="C36" i="83"/>
  <c r="C40" i="83"/>
  <c r="C21" i="83"/>
  <c r="C26" i="83"/>
  <c r="C30" i="83"/>
  <c r="C35" i="83"/>
  <c r="C37" i="83"/>
  <c r="C20" i="84"/>
  <c r="C24" i="84"/>
  <c r="C29" i="84"/>
  <c r="C31" i="84"/>
  <c r="C36" i="84"/>
  <c r="C40" i="84"/>
  <c r="C21" i="84"/>
  <c r="C26" i="84"/>
  <c r="C30" i="84"/>
  <c r="C35" i="84"/>
  <c r="C37" i="84"/>
  <c r="C35" i="85"/>
  <c r="G37" i="85"/>
  <c r="H37" i="85" s="1"/>
  <c r="L37" i="85" s="1"/>
  <c r="G20" i="85"/>
  <c r="H20" i="85" s="1"/>
  <c r="L20" i="85" s="1"/>
  <c r="F42" i="85"/>
  <c r="G30" i="85"/>
  <c r="H30" i="85" s="1"/>
  <c r="L30" i="85" s="1"/>
  <c r="G21" i="85"/>
  <c r="H21" i="85" s="1"/>
  <c r="L21" i="85" s="1"/>
  <c r="G31" i="85"/>
  <c r="H31" i="85" s="1"/>
  <c r="L31" i="85" s="1"/>
  <c r="G40" i="85"/>
  <c r="H40" i="85" s="1"/>
  <c r="L40" i="85" s="1"/>
  <c r="G24" i="85"/>
  <c r="H24" i="85" s="1"/>
  <c r="L24" i="85" s="1"/>
  <c r="G29" i="85"/>
  <c r="H29" i="85" s="1"/>
  <c r="L29" i="85" s="1"/>
  <c r="G41" i="85"/>
  <c r="H41" i="85" s="1"/>
  <c r="L41" i="85" s="1"/>
  <c r="G26" i="85"/>
  <c r="H26" i="85" s="1"/>
  <c r="L26" i="85" s="1"/>
  <c r="G36" i="85"/>
  <c r="H36" i="85" s="1"/>
  <c r="L36" i="85" s="1"/>
  <c r="C21" i="85"/>
  <c r="C26" i="85"/>
  <c r="C31" i="85"/>
  <c r="C36" i="85"/>
  <c r="C40" i="85"/>
  <c r="C20" i="85"/>
  <c r="C24" i="85"/>
  <c r="C29" i="85"/>
  <c r="C30" i="85"/>
  <c r="C37" i="85"/>
  <c r="G20" i="81"/>
  <c r="H20" i="81" s="1"/>
  <c r="G22" i="81"/>
  <c r="H22" i="81" s="1"/>
  <c r="L22" i="81" s="1"/>
  <c r="G24" i="81"/>
  <c r="H24" i="81" s="1"/>
  <c r="L24" i="81" s="1"/>
  <c r="G26" i="81"/>
  <c r="H26" i="81" s="1"/>
  <c r="L26" i="81" s="1"/>
  <c r="G30" i="81"/>
  <c r="H30" i="81" s="1"/>
  <c r="L30" i="81" s="1"/>
  <c r="G32" i="81"/>
  <c r="H32" i="81" s="1"/>
  <c r="L32" i="81" s="1"/>
  <c r="G34" i="81"/>
  <c r="H34" i="81" s="1"/>
  <c r="L34" i="81" s="1"/>
  <c r="G38" i="81"/>
  <c r="H38" i="81" s="1"/>
  <c r="L38" i="81" s="1"/>
  <c r="G40" i="81"/>
  <c r="H40" i="81" s="1"/>
  <c r="L40" i="81" s="1"/>
  <c r="G42" i="81"/>
  <c r="H42" i="81" s="1"/>
  <c r="L42" i="81" s="1"/>
  <c r="G47" i="81"/>
  <c r="H47" i="81" s="1"/>
  <c r="L47" i="81" s="1"/>
  <c r="G49" i="81"/>
  <c r="H49" i="81" s="1"/>
  <c r="L49" i="81" s="1"/>
  <c r="G51" i="81"/>
  <c r="H51" i="81" s="1"/>
  <c r="L51" i="81" s="1"/>
  <c r="G53" i="81"/>
  <c r="H53" i="81" s="1"/>
  <c r="L53" i="81" s="1"/>
  <c r="G57" i="81"/>
  <c r="H57" i="81" s="1"/>
  <c r="L57" i="81" s="1"/>
  <c r="C21" i="81"/>
  <c r="C23" i="81"/>
  <c r="C25" i="81"/>
  <c r="C27" i="81"/>
  <c r="C31" i="81"/>
  <c r="C33" i="81"/>
  <c r="C35" i="81"/>
  <c r="C39" i="81"/>
  <c r="C41" i="81"/>
  <c r="C43" i="81"/>
  <c r="C48" i="81"/>
  <c r="C50" i="81"/>
  <c r="C52" i="81"/>
  <c r="C56" i="81"/>
  <c r="C20" i="81"/>
  <c r="C22" i="81"/>
  <c r="C24" i="81"/>
  <c r="C26" i="81"/>
  <c r="C30" i="81"/>
  <c r="C32" i="81"/>
  <c r="C34" i="81"/>
  <c r="C38" i="81"/>
  <c r="C40" i="81"/>
  <c r="C42" i="81"/>
  <c r="C47" i="81"/>
  <c r="C49" i="81"/>
  <c r="C51" i="81"/>
  <c r="C53" i="81"/>
  <c r="G20" i="80"/>
  <c r="H20" i="80" s="1"/>
  <c r="G22" i="80"/>
  <c r="H22" i="80" s="1"/>
  <c r="L22" i="80" s="1"/>
  <c r="G24" i="80"/>
  <c r="H24" i="80" s="1"/>
  <c r="L24" i="80" s="1"/>
  <c r="G26" i="80"/>
  <c r="H26" i="80" s="1"/>
  <c r="L26" i="80" s="1"/>
  <c r="G30" i="80"/>
  <c r="H30" i="80" s="1"/>
  <c r="L30" i="80" s="1"/>
  <c r="G32" i="80"/>
  <c r="H32" i="80" s="1"/>
  <c r="L32" i="80" s="1"/>
  <c r="G34" i="80"/>
  <c r="H34" i="80" s="1"/>
  <c r="L34" i="80" s="1"/>
  <c r="G38" i="80"/>
  <c r="H38" i="80" s="1"/>
  <c r="L38" i="80" s="1"/>
  <c r="G40" i="80"/>
  <c r="H40" i="80" s="1"/>
  <c r="L40" i="80" s="1"/>
  <c r="G42" i="80"/>
  <c r="H42" i="80" s="1"/>
  <c r="L42" i="80" s="1"/>
  <c r="G47" i="80"/>
  <c r="H47" i="80" s="1"/>
  <c r="L47" i="80" s="1"/>
  <c r="G49" i="80"/>
  <c r="H49" i="80" s="1"/>
  <c r="L49" i="80" s="1"/>
  <c r="G51" i="80"/>
  <c r="H51" i="80" s="1"/>
  <c r="L51" i="80" s="1"/>
  <c r="G53" i="80"/>
  <c r="H53" i="80" s="1"/>
  <c r="L53" i="80" s="1"/>
  <c r="G57" i="80"/>
  <c r="H57" i="80" s="1"/>
  <c r="L57" i="80" s="1"/>
  <c r="C21" i="80"/>
  <c r="C23" i="80"/>
  <c r="C25" i="80"/>
  <c r="C27" i="80"/>
  <c r="C31" i="80"/>
  <c r="C33" i="80"/>
  <c r="C35" i="80"/>
  <c r="C39" i="80"/>
  <c r="C41" i="80"/>
  <c r="C43" i="80"/>
  <c r="C48" i="80"/>
  <c r="C50" i="80"/>
  <c r="C52" i="80"/>
  <c r="C56" i="80"/>
  <c r="G21" i="80"/>
  <c r="H21" i="80" s="1"/>
  <c r="L21" i="80" s="1"/>
  <c r="G23" i="80"/>
  <c r="H23" i="80" s="1"/>
  <c r="L23" i="80" s="1"/>
  <c r="G25" i="80"/>
  <c r="H25" i="80" s="1"/>
  <c r="L25" i="80" s="1"/>
  <c r="G27" i="80"/>
  <c r="H27" i="80" s="1"/>
  <c r="L27" i="80" s="1"/>
  <c r="G31" i="80"/>
  <c r="H31" i="80" s="1"/>
  <c r="L31" i="80" s="1"/>
  <c r="G33" i="80"/>
  <c r="H33" i="80" s="1"/>
  <c r="L33" i="80" s="1"/>
  <c r="G35" i="80"/>
  <c r="H35" i="80" s="1"/>
  <c r="L35" i="80" s="1"/>
  <c r="G39" i="80"/>
  <c r="H39" i="80" s="1"/>
  <c r="L39" i="80" s="1"/>
  <c r="G41" i="80"/>
  <c r="H41" i="80" s="1"/>
  <c r="L41" i="80" s="1"/>
  <c r="G43" i="80"/>
  <c r="H43" i="80" s="1"/>
  <c r="L43" i="80" s="1"/>
  <c r="G48" i="80"/>
  <c r="H48" i="80" s="1"/>
  <c r="L48" i="80" s="1"/>
  <c r="G50" i="80"/>
  <c r="H50" i="80" s="1"/>
  <c r="L50" i="80" s="1"/>
  <c r="G52" i="80"/>
  <c r="H52" i="80" s="1"/>
  <c r="L52" i="80" s="1"/>
  <c r="G56" i="80"/>
  <c r="H56" i="80" s="1"/>
  <c r="L56" i="80" s="1"/>
  <c r="C20" i="80"/>
  <c r="C22" i="80"/>
  <c r="C24" i="80"/>
  <c r="C26" i="80"/>
  <c r="C30" i="80"/>
  <c r="C32" i="80"/>
  <c r="C34" i="80"/>
  <c r="C38" i="80"/>
  <c r="C40" i="80"/>
  <c r="C42" i="80"/>
  <c r="C47" i="80"/>
  <c r="C49" i="80"/>
  <c r="C51" i="80"/>
  <c r="C53" i="80"/>
  <c r="G20" i="79"/>
  <c r="H20" i="79" s="1"/>
  <c r="G22" i="79"/>
  <c r="H22" i="79" s="1"/>
  <c r="L22" i="79" s="1"/>
  <c r="G24" i="79"/>
  <c r="H24" i="79" s="1"/>
  <c r="L24" i="79" s="1"/>
  <c r="G26" i="79"/>
  <c r="H26" i="79" s="1"/>
  <c r="L26" i="79" s="1"/>
  <c r="G30" i="79"/>
  <c r="H30" i="79" s="1"/>
  <c r="L30" i="79" s="1"/>
  <c r="G32" i="79"/>
  <c r="H32" i="79" s="1"/>
  <c r="L32" i="79" s="1"/>
  <c r="G34" i="79"/>
  <c r="H34" i="79" s="1"/>
  <c r="L34" i="79" s="1"/>
  <c r="G38" i="79"/>
  <c r="H38" i="79" s="1"/>
  <c r="L38" i="79" s="1"/>
  <c r="G40" i="79"/>
  <c r="H40" i="79" s="1"/>
  <c r="L40" i="79" s="1"/>
  <c r="G42" i="79"/>
  <c r="H42" i="79" s="1"/>
  <c r="L42" i="79" s="1"/>
  <c r="G47" i="79"/>
  <c r="H47" i="79" s="1"/>
  <c r="L47" i="79" s="1"/>
  <c r="G49" i="79"/>
  <c r="H49" i="79" s="1"/>
  <c r="L49" i="79" s="1"/>
  <c r="G51" i="79"/>
  <c r="H51" i="79" s="1"/>
  <c r="L51" i="79" s="1"/>
  <c r="G53" i="79"/>
  <c r="H53" i="79" s="1"/>
  <c r="L53" i="79" s="1"/>
  <c r="G57" i="79"/>
  <c r="H57" i="79" s="1"/>
  <c r="L57" i="79" s="1"/>
  <c r="C21" i="79"/>
  <c r="C23" i="79"/>
  <c r="C25" i="79"/>
  <c r="C27" i="79"/>
  <c r="C31" i="79"/>
  <c r="C33" i="79"/>
  <c r="C35" i="79"/>
  <c r="C39" i="79"/>
  <c r="C41" i="79"/>
  <c r="C43" i="79"/>
  <c r="C48" i="79"/>
  <c r="C50" i="79"/>
  <c r="C52" i="79"/>
  <c r="C56" i="79"/>
  <c r="G50" i="79"/>
  <c r="H50" i="79" s="1"/>
  <c r="L50" i="79" s="1"/>
  <c r="G52" i="79"/>
  <c r="H52" i="79" s="1"/>
  <c r="L52" i="79" s="1"/>
  <c r="G56" i="79"/>
  <c r="H56" i="79" s="1"/>
  <c r="L56" i="79" s="1"/>
  <c r="C20" i="79"/>
  <c r="C22" i="79"/>
  <c r="C24" i="79"/>
  <c r="C26" i="79"/>
  <c r="C30" i="79"/>
  <c r="C32" i="79"/>
  <c r="C34" i="79"/>
  <c r="C38" i="79"/>
  <c r="C40" i="79"/>
  <c r="C42" i="79"/>
  <c r="C47" i="79"/>
  <c r="C49" i="79"/>
  <c r="C51" i="79"/>
  <c r="C53" i="79"/>
  <c r="C20" i="78"/>
  <c r="C22" i="78"/>
  <c r="C24" i="78"/>
  <c r="C26" i="78"/>
  <c r="C30" i="78"/>
  <c r="C32" i="78"/>
  <c r="C34" i="78"/>
  <c r="C38" i="78"/>
  <c r="C40" i="78"/>
  <c r="C42" i="78"/>
  <c r="C47" i="78"/>
  <c r="C49" i="78"/>
  <c r="C51" i="78"/>
  <c r="C53" i="78"/>
  <c r="G20" i="77"/>
  <c r="H20" i="77" s="1"/>
  <c r="G22" i="77"/>
  <c r="H22" i="77" s="1"/>
  <c r="L22" i="77" s="1"/>
  <c r="G24" i="77"/>
  <c r="H24" i="77" s="1"/>
  <c r="L24" i="77" s="1"/>
  <c r="G26" i="77"/>
  <c r="H26" i="77" s="1"/>
  <c r="L26" i="77" s="1"/>
  <c r="G30" i="77"/>
  <c r="H30" i="77" s="1"/>
  <c r="L30" i="77" s="1"/>
  <c r="G32" i="77"/>
  <c r="H32" i="77" s="1"/>
  <c r="L32" i="77" s="1"/>
  <c r="G34" i="77"/>
  <c r="H34" i="77" s="1"/>
  <c r="L34" i="77" s="1"/>
  <c r="G38" i="77"/>
  <c r="H38" i="77" s="1"/>
  <c r="L38" i="77" s="1"/>
  <c r="G40" i="77"/>
  <c r="H40" i="77" s="1"/>
  <c r="L40" i="77" s="1"/>
  <c r="G42" i="77"/>
  <c r="H42" i="77" s="1"/>
  <c r="L42" i="77" s="1"/>
  <c r="G47" i="77"/>
  <c r="H47" i="77" s="1"/>
  <c r="L47" i="77" s="1"/>
  <c r="G49" i="77"/>
  <c r="H49" i="77" s="1"/>
  <c r="L49" i="77" s="1"/>
  <c r="G51" i="77"/>
  <c r="H51" i="77" s="1"/>
  <c r="L51" i="77" s="1"/>
  <c r="G53" i="77"/>
  <c r="H53" i="77" s="1"/>
  <c r="L53" i="77" s="1"/>
  <c r="G57" i="77"/>
  <c r="H57" i="77" s="1"/>
  <c r="L57" i="77" s="1"/>
  <c r="C21" i="77"/>
  <c r="C23" i="77"/>
  <c r="C25" i="77"/>
  <c r="C27" i="77"/>
  <c r="C31" i="77"/>
  <c r="C33" i="77"/>
  <c r="C35" i="77"/>
  <c r="C39" i="77"/>
  <c r="C41" i="77"/>
  <c r="C43" i="77"/>
  <c r="C48" i="77"/>
  <c r="C50" i="77"/>
  <c r="C52" i="77"/>
  <c r="C56" i="77"/>
  <c r="G21" i="77"/>
  <c r="H21" i="77" s="1"/>
  <c r="L21" i="77" s="1"/>
  <c r="G23" i="77"/>
  <c r="H23" i="77" s="1"/>
  <c r="L23" i="77" s="1"/>
  <c r="G25" i="77"/>
  <c r="H25" i="77" s="1"/>
  <c r="L25" i="77" s="1"/>
  <c r="G27" i="77"/>
  <c r="H27" i="77" s="1"/>
  <c r="L27" i="77" s="1"/>
  <c r="G31" i="77"/>
  <c r="H31" i="77" s="1"/>
  <c r="L31" i="77" s="1"/>
  <c r="G33" i="77"/>
  <c r="H33" i="77" s="1"/>
  <c r="L33" i="77" s="1"/>
  <c r="G35" i="77"/>
  <c r="H35" i="77" s="1"/>
  <c r="L35" i="77" s="1"/>
  <c r="G39" i="77"/>
  <c r="H39" i="77" s="1"/>
  <c r="L39" i="77" s="1"/>
  <c r="G41" i="77"/>
  <c r="H41" i="77" s="1"/>
  <c r="L41" i="77" s="1"/>
  <c r="G43" i="77"/>
  <c r="H43" i="77" s="1"/>
  <c r="L43" i="77" s="1"/>
  <c r="G48" i="77"/>
  <c r="H48" i="77" s="1"/>
  <c r="L48" i="77" s="1"/>
  <c r="G50" i="77"/>
  <c r="H50" i="77" s="1"/>
  <c r="L50" i="77" s="1"/>
  <c r="G52" i="77"/>
  <c r="H52" i="77" s="1"/>
  <c r="L52" i="77" s="1"/>
  <c r="G56" i="77"/>
  <c r="H56" i="77" s="1"/>
  <c r="L56" i="77" s="1"/>
  <c r="C20" i="77"/>
  <c r="C22" i="77"/>
  <c r="C24" i="77"/>
  <c r="C26" i="77"/>
  <c r="C30" i="77"/>
  <c r="C32" i="77"/>
  <c r="C34" i="77"/>
  <c r="C38" i="77"/>
  <c r="C40" i="77"/>
  <c r="C42" i="77"/>
  <c r="C47" i="77"/>
  <c r="C49" i="77"/>
  <c r="C51" i="77"/>
  <c r="C53" i="77"/>
  <c r="L20" i="76"/>
  <c r="C20" i="76"/>
  <c r="C22" i="76"/>
  <c r="C24" i="76"/>
  <c r="C26" i="76"/>
  <c r="C30" i="76"/>
  <c r="C32" i="76"/>
  <c r="C34" i="76"/>
  <c r="C38" i="76"/>
  <c r="C40" i="76"/>
  <c r="C42" i="76"/>
  <c r="C47" i="76"/>
  <c r="C49" i="76"/>
  <c r="C51" i="76"/>
  <c r="C53" i="76"/>
  <c r="L20" i="75"/>
  <c r="C20" i="75"/>
  <c r="C22" i="75"/>
  <c r="C24" i="75"/>
  <c r="C26" i="75"/>
  <c r="C30" i="75"/>
  <c r="C32" i="75"/>
  <c r="C34" i="75"/>
  <c r="C38" i="75"/>
  <c r="C40" i="75"/>
  <c r="C42" i="75"/>
  <c r="C47" i="75"/>
  <c r="C49" i="75"/>
  <c r="C51" i="75"/>
  <c r="C53" i="75"/>
  <c r="C21" i="74"/>
  <c r="C23" i="74"/>
  <c r="C25" i="74"/>
  <c r="C27" i="74"/>
  <c r="C31" i="74"/>
  <c r="C33" i="74"/>
  <c r="C35" i="74"/>
  <c r="C39" i="74"/>
  <c r="C41" i="74"/>
  <c r="C43" i="74"/>
  <c r="C48" i="74"/>
  <c r="C50" i="74"/>
  <c r="C52" i="74"/>
  <c r="C56" i="74"/>
  <c r="G21" i="74"/>
  <c r="H21" i="74" s="1"/>
  <c r="L21" i="74" s="1"/>
  <c r="G23" i="74"/>
  <c r="H23" i="74" s="1"/>
  <c r="L23" i="74" s="1"/>
  <c r="G25" i="74"/>
  <c r="H25" i="74" s="1"/>
  <c r="L25" i="74" s="1"/>
  <c r="G27" i="74"/>
  <c r="H27" i="74" s="1"/>
  <c r="L27" i="74" s="1"/>
  <c r="G31" i="74"/>
  <c r="H31" i="74" s="1"/>
  <c r="L31" i="74" s="1"/>
  <c r="G33" i="74"/>
  <c r="H33" i="74" s="1"/>
  <c r="L33" i="74" s="1"/>
  <c r="G35" i="74"/>
  <c r="H35" i="74" s="1"/>
  <c r="L35" i="74" s="1"/>
  <c r="G39" i="74"/>
  <c r="H39" i="74" s="1"/>
  <c r="L39" i="74" s="1"/>
  <c r="G41" i="74"/>
  <c r="H41" i="74" s="1"/>
  <c r="L41" i="74" s="1"/>
  <c r="G43" i="74"/>
  <c r="H43" i="74" s="1"/>
  <c r="L43" i="74" s="1"/>
  <c r="G48" i="74"/>
  <c r="H48" i="74" s="1"/>
  <c r="L48" i="74" s="1"/>
  <c r="G50" i="74"/>
  <c r="H50" i="74" s="1"/>
  <c r="L50" i="74" s="1"/>
  <c r="G52" i="74"/>
  <c r="H52" i="74" s="1"/>
  <c r="L52" i="74" s="1"/>
  <c r="G56" i="74"/>
  <c r="H56" i="74" s="1"/>
  <c r="L56" i="74" s="1"/>
  <c r="C20" i="74"/>
  <c r="C22" i="74"/>
  <c r="C24" i="74"/>
  <c r="C26" i="74"/>
  <c r="C30" i="74"/>
  <c r="C32" i="74"/>
  <c r="C34" i="74"/>
  <c r="C38" i="74"/>
  <c r="C40" i="74"/>
  <c r="C42" i="74"/>
  <c r="C47" i="74"/>
  <c r="C49" i="74"/>
  <c r="C51" i="74"/>
  <c r="C53" i="74"/>
  <c r="L20" i="73"/>
  <c r="C56" i="73"/>
  <c r="C20" i="73"/>
  <c r="C22" i="73"/>
  <c r="C24" i="73"/>
  <c r="C26" i="73"/>
  <c r="C30" i="73"/>
  <c r="C32" i="73"/>
  <c r="C34" i="73"/>
  <c r="C38" i="73"/>
  <c r="C40" i="73"/>
  <c r="C42" i="73"/>
  <c r="C47" i="73"/>
  <c r="C49" i="73"/>
  <c r="C51" i="73"/>
  <c r="C53" i="73"/>
  <c r="C20" i="72"/>
  <c r="C22" i="72"/>
  <c r="C24" i="72"/>
  <c r="C26" i="72"/>
  <c r="C30" i="72"/>
  <c r="C32" i="72"/>
  <c r="C34" i="72"/>
  <c r="C38" i="72"/>
  <c r="C40" i="72"/>
  <c r="C42" i="72"/>
  <c r="C47" i="72"/>
  <c r="C49" i="72"/>
  <c r="C51" i="72"/>
  <c r="C53" i="72"/>
  <c r="G22" i="71"/>
  <c r="H22" i="71" s="1"/>
  <c r="L22" i="71" s="1"/>
  <c r="G30" i="71"/>
  <c r="H30" i="71" s="1"/>
  <c r="L30" i="71" s="1"/>
  <c r="G34" i="71"/>
  <c r="H34" i="71" s="1"/>
  <c r="L34" i="71" s="1"/>
  <c r="G40" i="71"/>
  <c r="H40" i="71" s="1"/>
  <c r="L40" i="71" s="1"/>
  <c r="G47" i="71"/>
  <c r="H47" i="71" s="1"/>
  <c r="L47" i="71" s="1"/>
  <c r="G57" i="71"/>
  <c r="H57" i="71" s="1"/>
  <c r="L57" i="71" s="1"/>
  <c r="G24" i="71"/>
  <c r="H24" i="71" s="1"/>
  <c r="L24" i="71" s="1"/>
  <c r="G53" i="71"/>
  <c r="H53" i="71" s="1"/>
  <c r="L53" i="71" s="1"/>
  <c r="G20" i="71"/>
  <c r="H20" i="71" s="1"/>
  <c r="G26" i="71"/>
  <c r="H26" i="71" s="1"/>
  <c r="L26" i="71" s="1"/>
  <c r="G32" i="71"/>
  <c r="H32" i="71" s="1"/>
  <c r="L32" i="71" s="1"/>
  <c r="G38" i="71"/>
  <c r="H38" i="71" s="1"/>
  <c r="L38" i="71" s="1"/>
  <c r="G42" i="71"/>
  <c r="H42" i="71" s="1"/>
  <c r="L42" i="71" s="1"/>
  <c r="G49" i="71"/>
  <c r="H49" i="71" s="1"/>
  <c r="L49" i="71" s="1"/>
  <c r="G51" i="71"/>
  <c r="H51" i="71" s="1"/>
  <c r="L51" i="71" s="1"/>
  <c r="C20" i="71"/>
  <c r="C22" i="71"/>
  <c r="C24" i="71"/>
  <c r="C26" i="71"/>
  <c r="C30" i="71"/>
  <c r="C32" i="71"/>
  <c r="C34" i="71"/>
  <c r="C38" i="71"/>
  <c r="C40" i="71"/>
  <c r="C42" i="71"/>
  <c r="C47" i="71"/>
  <c r="C49" i="71"/>
  <c r="C51" i="71"/>
  <c r="C53" i="71"/>
  <c r="L20" i="70"/>
  <c r="C21" i="70"/>
  <c r="C23" i="70"/>
  <c r="C25" i="70"/>
  <c r="C27" i="70"/>
  <c r="C31" i="70"/>
  <c r="C33" i="70"/>
  <c r="C35" i="70"/>
  <c r="C39" i="70"/>
  <c r="C41" i="70"/>
  <c r="C43" i="70"/>
  <c r="C48" i="70"/>
  <c r="C50" i="70"/>
  <c r="C52" i="70"/>
  <c r="C56" i="70"/>
  <c r="G56" i="70"/>
  <c r="H56" i="70" s="1"/>
  <c r="L56" i="70" s="1"/>
  <c r="C20" i="70"/>
  <c r="C22" i="70"/>
  <c r="C24" i="70"/>
  <c r="C26" i="70"/>
  <c r="C30" i="70"/>
  <c r="C32" i="70"/>
  <c r="C34" i="70"/>
  <c r="C38" i="70"/>
  <c r="C40" i="70"/>
  <c r="C42" i="70"/>
  <c r="C47" i="70"/>
  <c r="C49" i="70"/>
  <c r="C51" i="70"/>
  <c r="C53" i="70"/>
  <c r="G20" i="69"/>
  <c r="H20" i="69" s="1"/>
  <c r="G22" i="69"/>
  <c r="H22" i="69" s="1"/>
  <c r="L22" i="69" s="1"/>
  <c r="G24" i="69"/>
  <c r="H24" i="69" s="1"/>
  <c r="L24" i="69" s="1"/>
  <c r="G26" i="69"/>
  <c r="H26" i="69" s="1"/>
  <c r="L26" i="69" s="1"/>
  <c r="G30" i="69"/>
  <c r="H30" i="69" s="1"/>
  <c r="L30" i="69" s="1"/>
  <c r="G32" i="69"/>
  <c r="H32" i="69" s="1"/>
  <c r="L32" i="69" s="1"/>
  <c r="G34" i="69"/>
  <c r="H34" i="69" s="1"/>
  <c r="L34" i="69" s="1"/>
  <c r="G38" i="69"/>
  <c r="H38" i="69" s="1"/>
  <c r="L38" i="69" s="1"/>
  <c r="G40" i="69"/>
  <c r="H40" i="69" s="1"/>
  <c r="L40" i="69" s="1"/>
  <c r="G42" i="69"/>
  <c r="H42" i="69" s="1"/>
  <c r="L42" i="69" s="1"/>
  <c r="G47" i="69"/>
  <c r="H47" i="69" s="1"/>
  <c r="L47" i="69" s="1"/>
  <c r="G49" i="69"/>
  <c r="H49" i="69" s="1"/>
  <c r="L49" i="69" s="1"/>
  <c r="G51" i="69"/>
  <c r="H51" i="69" s="1"/>
  <c r="L51" i="69" s="1"/>
  <c r="G53" i="69"/>
  <c r="H53" i="69" s="1"/>
  <c r="L53" i="69" s="1"/>
  <c r="G57" i="69"/>
  <c r="H57" i="69" s="1"/>
  <c r="L57" i="69" s="1"/>
  <c r="C20" i="69"/>
  <c r="C22" i="69"/>
  <c r="C24" i="69"/>
  <c r="C26" i="69"/>
  <c r="C30" i="69"/>
  <c r="C32" i="69"/>
  <c r="C34" i="69"/>
  <c r="C38" i="69"/>
  <c r="C40" i="69"/>
  <c r="C42" i="69"/>
  <c r="C47" i="69"/>
  <c r="C49" i="69"/>
  <c r="C51" i="69"/>
  <c r="C53" i="69"/>
  <c r="C20" i="68"/>
  <c r="G26" i="68"/>
  <c r="H26" i="68" s="1"/>
  <c r="L26" i="68" s="1"/>
  <c r="G24" i="68"/>
  <c r="H24" i="68" s="1"/>
  <c r="L24" i="68" s="1"/>
  <c r="G22" i="68"/>
  <c r="H22" i="68" s="1"/>
  <c r="L22" i="68" s="1"/>
  <c r="G20" i="68"/>
  <c r="H20" i="68" s="1"/>
  <c r="L20" i="68" s="1"/>
  <c r="G18" i="68"/>
  <c r="H18" i="68" s="1"/>
  <c r="L18" i="68" s="1"/>
  <c r="G25" i="68"/>
  <c r="H25" i="68" s="1"/>
  <c r="L25" i="68" s="1"/>
  <c r="G23" i="68"/>
  <c r="H23" i="68" s="1"/>
  <c r="L23" i="68" s="1"/>
  <c r="G21" i="68"/>
  <c r="H21" i="68" s="1"/>
  <c r="L21" i="68" s="1"/>
  <c r="G19" i="68"/>
  <c r="H19" i="68" s="1"/>
  <c r="L19" i="68" s="1"/>
  <c r="G17" i="68"/>
  <c r="H17" i="68" s="1"/>
  <c r="L17" i="68" s="1"/>
  <c r="C25" i="68"/>
  <c r="C23" i="68"/>
  <c r="C21" i="68"/>
  <c r="C19" i="68"/>
  <c r="C17" i="68"/>
  <c r="K28" i="68"/>
  <c r="F28" i="68"/>
  <c r="G28" i="68"/>
  <c r="G45" i="19" s="1"/>
  <c r="H58" i="73" l="1"/>
  <c r="H27" i="19" s="1"/>
  <c r="H58" i="75"/>
  <c r="H29" i="19" s="1"/>
  <c r="H42" i="83"/>
  <c r="H37" i="19" s="1"/>
  <c r="H58" i="78"/>
  <c r="H32" i="19" s="1"/>
  <c r="L20" i="78"/>
  <c r="H42" i="84"/>
  <c r="H38" i="19" s="1"/>
  <c r="H58" i="76"/>
  <c r="H30" i="19" s="1"/>
  <c r="H58" i="72"/>
  <c r="H26" i="19" s="1"/>
  <c r="L20" i="82"/>
  <c r="H42" i="82"/>
  <c r="H36" i="19" s="1"/>
  <c r="H42" i="85"/>
  <c r="H39" i="19" s="1"/>
  <c r="H58" i="81"/>
  <c r="H35" i="19" s="1"/>
  <c r="L20" i="81"/>
  <c r="H58" i="80"/>
  <c r="H34" i="19" s="1"/>
  <c r="L20" i="80"/>
  <c r="H58" i="79"/>
  <c r="H33" i="19" s="1"/>
  <c r="L20" i="79"/>
  <c r="H58" i="77"/>
  <c r="H31" i="19" s="1"/>
  <c r="L20" i="77"/>
  <c r="H58" i="74"/>
  <c r="H28" i="19" s="1"/>
  <c r="L20" i="74"/>
  <c r="H58" i="71"/>
  <c r="H25" i="19" s="1"/>
  <c r="L20" i="71"/>
  <c r="H58" i="70"/>
  <c r="H24" i="19" s="1"/>
  <c r="H58" i="69"/>
  <c r="H23" i="19" s="1"/>
  <c r="L20" i="69"/>
  <c r="L28" i="68"/>
  <c r="L45" i="19" s="1"/>
  <c r="L44" i="19" s="1"/>
  <c r="H28" i="68"/>
  <c r="H45" i="19" s="1"/>
  <c r="H44" i="19" s="1"/>
  <c r="K57" i="67" l="1"/>
  <c r="F57" i="67"/>
  <c r="K56" i="67"/>
  <c r="F56" i="67"/>
  <c r="K53" i="67"/>
  <c r="F53" i="67"/>
  <c r="K52" i="67"/>
  <c r="F52" i="67"/>
  <c r="K51" i="67"/>
  <c r="F51" i="67"/>
  <c r="K50" i="67"/>
  <c r="F50" i="67"/>
  <c r="K49" i="67"/>
  <c r="F49" i="67"/>
  <c r="K48" i="67"/>
  <c r="F48" i="67"/>
  <c r="K47" i="67"/>
  <c r="F47" i="67"/>
  <c r="K43" i="67"/>
  <c r="F43" i="67"/>
  <c r="K42" i="67"/>
  <c r="F42" i="67"/>
  <c r="K41" i="67"/>
  <c r="F41" i="67"/>
  <c r="K40" i="67"/>
  <c r="F40" i="67"/>
  <c r="K39" i="67"/>
  <c r="F39" i="67"/>
  <c r="K38" i="67"/>
  <c r="F38" i="67"/>
  <c r="K35" i="67"/>
  <c r="F35" i="67"/>
  <c r="K34" i="67"/>
  <c r="F34" i="67"/>
  <c r="K33" i="67"/>
  <c r="F33" i="67"/>
  <c r="K32" i="67"/>
  <c r="F32" i="67"/>
  <c r="K31" i="67"/>
  <c r="F31" i="67"/>
  <c r="K30" i="67"/>
  <c r="F30" i="67"/>
  <c r="K27" i="67"/>
  <c r="F27" i="67"/>
  <c r="K26" i="67"/>
  <c r="F26" i="67"/>
  <c r="K25" i="67"/>
  <c r="F25" i="67"/>
  <c r="K24" i="67"/>
  <c r="F24" i="67"/>
  <c r="K23" i="67"/>
  <c r="F23" i="67"/>
  <c r="K22" i="67"/>
  <c r="F22" i="67"/>
  <c r="K21" i="67"/>
  <c r="F21" i="67"/>
  <c r="E58" i="67" l="1"/>
  <c r="E22" i="19" s="1"/>
  <c r="E40" i="19" s="1"/>
  <c r="B58" i="67"/>
  <c r="K20" i="67"/>
  <c r="B15" i="67"/>
  <c r="A15" i="67"/>
  <c r="B8" i="67"/>
  <c r="B7" i="67"/>
  <c r="B4" i="67"/>
  <c r="B3" i="67"/>
  <c r="E57" i="10"/>
  <c r="C33" i="67" l="1"/>
  <c r="C26" i="67"/>
  <c r="C21" i="67"/>
  <c r="C35" i="67"/>
  <c r="C23" i="67"/>
  <c r="C56" i="67"/>
  <c r="C48" i="67"/>
  <c r="C42" i="67"/>
  <c r="C30" i="67"/>
  <c r="C25" i="67"/>
  <c r="C39" i="67"/>
  <c r="C32" i="67"/>
  <c r="C50" i="67"/>
  <c r="C38" i="67"/>
  <c r="C52" i="67"/>
  <c r="C40" i="67"/>
  <c r="C51" i="67"/>
  <c r="C53" i="67"/>
  <c r="C34" i="67"/>
  <c r="C24" i="67"/>
  <c r="C43" i="67"/>
  <c r="C22" i="67"/>
  <c r="C47" i="67"/>
  <c r="C49" i="67"/>
  <c r="C41" i="67"/>
  <c r="C27" i="67"/>
  <c r="C31" i="67"/>
  <c r="C57" i="67"/>
  <c r="G35" i="67"/>
  <c r="H35" i="67" s="1"/>
  <c r="L35" i="67" s="1"/>
  <c r="G23" i="67"/>
  <c r="H23" i="67" s="1"/>
  <c r="L23" i="67" s="1"/>
  <c r="G42" i="67"/>
  <c r="H42" i="67" s="1"/>
  <c r="L42" i="67" s="1"/>
  <c r="G30" i="67"/>
  <c r="H30" i="67" s="1"/>
  <c r="L30" i="67" s="1"/>
  <c r="G39" i="67"/>
  <c r="H39" i="67" s="1"/>
  <c r="L39" i="67" s="1"/>
  <c r="G32" i="67"/>
  <c r="H32" i="67" s="1"/>
  <c r="L32" i="67" s="1"/>
  <c r="G47" i="67"/>
  <c r="H47" i="67" s="1"/>
  <c r="L47" i="67" s="1"/>
  <c r="G41" i="67"/>
  <c r="H41" i="67" s="1"/>
  <c r="L41" i="67" s="1"/>
  <c r="G31" i="67"/>
  <c r="H31" i="67" s="1"/>
  <c r="L31" i="67" s="1"/>
  <c r="G57" i="67"/>
  <c r="H57" i="67" s="1"/>
  <c r="L57" i="67" s="1"/>
  <c r="G26" i="67"/>
  <c r="H26" i="67" s="1"/>
  <c r="L26" i="67" s="1"/>
  <c r="G56" i="67"/>
  <c r="H56" i="67" s="1"/>
  <c r="L56" i="67" s="1"/>
  <c r="G51" i="67"/>
  <c r="H51" i="67" s="1"/>
  <c r="L51" i="67" s="1"/>
  <c r="G48" i="67"/>
  <c r="H48" i="67" s="1"/>
  <c r="L48" i="67" s="1"/>
  <c r="G25" i="67"/>
  <c r="H25" i="67" s="1"/>
  <c r="L25" i="67" s="1"/>
  <c r="G53" i="67"/>
  <c r="H53" i="67" s="1"/>
  <c r="L53" i="67" s="1"/>
  <c r="G50" i="67"/>
  <c r="H50" i="67" s="1"/>
  <c r="L50" i="67" s="1"/>
  <c r="G34" i="67"/>
  <c r="H34" i="67" s="1"/>
  <c r="L34" i="67" s="1"/>
  <c r="G27" i="67"/>
  <c r="H27" i="67" s="1"/>
  <c r="L27" i="67" s="1"/>
  <c r="G22" i="67"/>
  <c r="H22" i="67" s="1"/>
  <c r="L22" i="67" s="1"/>
  <c r="G24" i="67"/>
  <c r="H24" i="67" s="1"/>
  <c r="L24" i="67" s="1"/>
  <c r="G52" i="67"/>
  <c r="H52" i="67" s="1"/>
  <c r="L52" i="67" s="1"/>
  <c r="G43" i="67"/>
  <c r="H43" i="67" s="1"/>
  <c r="L43" i="67" s="1"/>
  <c r="G33" i="67"/>
  <c r="H33" i="67" s="1"/>
  <c r="L33" i="67" s="1"/>
  <c r="G21" i="67"/>
  <c r="H21" i="67" s="1"/>
  <c r="L21" i="67" s="1"/>
  <c r="G38" i="67"/>
  <c r="H38" i="67" s="1"/>
  <c r="L38" i="67" s="1"/>
  <c r="G49" i="67"/>
  <c r="H49" i="67" s="1"/>
  <c r="L49" i="67" s="1"/>
  <c r="G40" i="67"/>
  <c r="H40" i="67" s="1"/>
  <c r="L40" i="67" s="1"/>
  <c r="F58" i="67"/>
  <c r="C20" i="67"/>
  <c r="G58" i="67"/>
  <c r="G22" i="19" s="1"/>
  <c r="G20" i="67"/>
  <c r="H20" i="67" s="1"/>
  <c r="H58" i="67" l="1"/>
  <c r="H22" i="19" s="1"/>
  <c r="H40" i="19" s="1"/>
  <c r="L20" i="67"/>
  <c r="I43" i="19" l="1"/>
  <c r="K33" i="10" l="1"/>
  <c r="F33" i="10"/>
  <c r="K46" i="7" l="1"/>
  <c r="F46" i="7"/>
  <c r="K45" i="7"/>
  <c r="F45" i="7"/>
  <c r="K44" i="7"/>
  <c r="F44" i="7"/>
  <c r="K43" i="7"/>
  <c r="F43" i="7"/>
  <c r="K42" i="7"/>
  <c r="F42" i="7"/>
  <c r="K41" i="7"/>
  <c r="F41" i="7"/>
  <c r="K40" i="7"/>
  <c r="F40" i="7"/>
  <c r="K39" i="7"/>
  <c r="F39" i="7"/>
  <c r="K38" i="7"/>
  <c r="F38" i="7"/>
  <c r="K36" i="7"/>
  <c r="F36" i="7"/>
  <c r="F24" i="12" l="1"/>
  <c r="K24" i="12"/>
  <c r="F25" i="12"/>
  <c r="K25" i="12"/>
  <c r="F26" i="12"/>
  <c r="K26" i="12"/>
  <c r="F27" i="12"/>
  <c r="K27" i="12"/>
  <c r="F28" i="12"/>
  <c r="K28" i="12"/>
  <c r="F29" i="12"/>
  <c r="K29" i="12"/>
  <c r="F30" i="12"/>
  <c r="K30" i="12"/>
  <c r="F31" i="12"/>
  <c r="K31" i="12"/>
  <c r="F32" i="12"/>
  <c r="K32" i="12"/>
  <c r="F33" i="12"/>
  <c r="K33" i="12"/>
  <c r="F34" i="12"/>
  <c r="K34" i="12"/>
  <c r="F35" i="12"/>
  <c r="K35" i="12"/>
  <c r="F36" i="12"/>
  <c r="K36" i="12"/>
  <c r="F37" i="12"/>
  <c r="K37" i="12"/>
  <c r="F38" i="12"/>
  <c r="K38" i="12"/>
  <c r="F39" i="12"/>
  <c r="K39" i="12"/>
  <c r="F40" i="12"/>
  <c r="K40" i="12"/>
  <c r="F41" i="12"/>
  <c r="K41" i="12"/>
  <c r="F42" i="12"/>
  <c r="K42" i="12"/>
  <c r="F43" i="12"/>
  <c r="K43" i="12"/>
  <c r="F44" i="12"/>
  <c r="K44" i="12"/>
  <c r="F45" i="12"/>
  <c r="K45" i="12"/>
  <c r="F46" i="12"/>
  <c r="K46" i="12"/>
  <c r="F47" i="12"/>
  <c r="K47" i="12"/>
  <c r="F48" i="12"/>
  <c r="K48" i="12"/>
  <c r="F49" i="12"/>
  <c r="K49" i="12"/>
  <c r="F50" i="12"/>
  <c r="K50" i="12"/>
  <c r="F51" i="12"/>
  <c r="K51" i="12"/>
  <c r="F52" i="12"/>
  <c r="K52" i="12"/>
  <c r="F53" i="12"/>
  <c r="K53" i="12"/>
  <c r="F54" i="12"/>
  <c r="K54" i="12"/>
  <c r="F55" i="12"/>
  <c r="K55" i="12"/>
  <c r="F56" i="12"/>
  <c r="K56" i="12"/>
  <c r="F57" i="12"/>
  <c r="K57" i="12"/>
  <c r="F58" i="12"/>
  <c r="K58" i="12"/>
  <c r="F59" i="12"/>
  <c r="K59" i="12"/>
  <c r="J61" i="12"/>
  <c r="J43" i="19" s="1"/>
  <c r="J42" i="19" s="1"/>
  <c r="E61" i="12"/>
  <c r="E43" i="19" s="1"/>
  <c r="E42" i="19" s="1"/>
  <c r="K23" i="12"/>
  <c r="F23" i="12"/>
  <c r="K22" i="12"/>
  <c r="F22" i="12"/>
  <c r="K21" i="12"/>
  <c r="F21" i="12"/>
  <c r="K20" i="12"/>
  <c r="F20" i="12"/>
  <c r="K19" i="12"/>
  <c r="F19" i="12"/>
  <c r="K18" i="12"/>
  <c r="F18" i="12"/>
  <c r="K17" i="12"/>
  <c r="F17" i="12"/>
  <c r="C8" i="19"/>
  <c r="C7" i="19"/>
  <c r="J58" i="7" l="1"/>
  <c r="J18" i="19" s="1"/>
  <c r="E58" i="7"/>
  <c r="E18" i="19" s="1"/>
  <c r="J57" i="10"/>
  <c r="K19" i="7"/>
  <c r="K20" i="7"/>
  <c r="K21" i="7"/>
  <c r="K22" i="7"/>
  <c r="K23" i="7"/>
  <c r="K24" i="7"/>
  <c r="K28" i="7"/>
  <c r="K29" i="7"/>
  <c r="K30" i="7"/>
  <c r="K31" i="7"/>
  <c r="K32" i="7"/>
  <c r="K33" i="7"/>
  <c r="K34" i="7"/>
  <c r="F28" i="7"/>
  <c r="F29" i="7"/>
  <c r="F30" i="7"/>
  <c r="F31" i="7"/>
  <c r="F32" i="7"/>
  <c r="F33" i="7"/>
  <c r="F34" i="7"/>
  <c r="K55" i="10" l="1"/>
  <c r="F55" i="10"/>
  <c r="B3" i="12" l="1"/>
  <c r="B4" i="12"/>
  <c r="B7" i="12"/>
  <c r="B8" i="12"/>
  <c r="A15" i="12"/>
  <c r="B61" i="12" s="1"/>
  <c r="B15" i="12"/>
  <c r="B3" i="7"/>
  <c r="B4" i="7"/>
  <c r="B7" i="7"/>
  <c r="C35" i="7" s="1"/>
  <c r="B8" i="7"/>
  <c r="G35" i="7" s="1"/>
  <c r="H35" i="7" s="1"/>
  <c r="L35" i="7" s="1"/>
  <c r="A15" i="7"/>
  <c r="B58" i="7" s="1"/>
  <c r="B15" i="7"/>
  <c r="F19" i="7"/>
  <c r="F20" i="7"/>
  <c r="F21" i="7"/>
  <c r="F22" i="7"/>
  <c r="F23" i="7"/>
  <c r="F24" i="7"/>
  <c r="F49" i="7"/>
  <c r="K49" i="7"/>
  <c r="F50" i="7"/>
  <c r="K50" i="7"/>
  <c r="F51" i="7"/>
  <c r="K51" i="7"/>
  <c r="F52" i="7"/>
  <c r="K52" i="7"/>
  <c r="F53" i="7"/>
  <c r="K53" i="7"/>
  <c r="F54" i="7"/>
  <c r="K54" i="7"/>
  <c r="F55" i="7"/>
  <c r="K55" i="7"/>
  <c r="F56" i="7"/>
  <c r="K56" i="7"/>
  <c r="B3" i="10"/>
  <c r="B4" i="10"/>
  <c r="B7" i="10"/>
  <c r="C33" i="10" s="1"/>
  <c r="B8" i="10"/>
  <c r="A15" i="10"/>
  <c r="B57" i="10" s="1"/>
  <c r="B15" i="10"/>
  <c r="F19" i="10"/>
  <c r="K19" i="10"/>
  <c r="F20" i="10"/>
  <c r="K20" i="10"/>
  <c r="F21" i="10"/>
  <c r="K21" i="10"/>
  <c r="F22" i="10"/>
  <c r="K22" i="10"/>
  <c r="F23" i="10"/>
  <c r="K23" i="10"/>
  <c r="F24" i="10"/>
  <c r="K24" i="10"/>
  <c r="F25" i="10"/>
  <c r="K25" i="10"/>
  <c r="F26" i="10"/>
  <c r="K26" i="10"/>
  <c r="F27" i="10"/>
  <c r="K27" i="10"/>
  <c r="F28" i="10"/>
  <c r="K28" i="10"/>
  <c r="F29" i="10"/>
  <c r="K29" i="10"/>
  <c r="F31" i="10"/>
  <c r="F32" i="10"/>
  <c r="K32" i="10"/>
  <c r="F34" i="10"/>
  <c r="K34" i="10"/>
  <c r="F35" i="10"/>
  <c r="K35" i="10"/>
  <c r="F36" i="10"/>
  <c r="K36" i="10"/>
  <c r="F37" i="10"/>
  <c r="K37" i="10"/>
  <c r="F38" i="10"/>
  <c r="K38" i="10"/>
  <c r="F39" i="10"/>
  <c r="K39" i="10"/>
  <c r="F41" i="10"/>
  <c r="F42" i="10"/>
  <c r="K42" i="10"/>
  <c r="F43" i="10"/>
  <c r="K43" i="10"/>
  <c r="F44" i="10"/>
  <c r="K44" i="10"/>
  <c r="F45" i="10"/>
  <c r="K45" i="10"/>
  <c r="F46" i="10"/>
  <c r="K46" i="10"/>
  <c r="F49" i="10"/>
  <c r="K49" i="10"/>
  <c r="F50" i="10"/>
  <c r="K50" i="10"/>
  <c r="F51" i="10"/>
  <c r="K51" i="10"/>
  <c r="F52" i="10"/>
  <c r="K52" i="10"/>
  <c r="F53" i="10"/>
  <c r="K53" i="10"/>
  <c r="F54" i="10"/>
  <c r="K54" i="10"/>
  <c r="C3" i="19"/>
  <c r="C4" i="19"/>
  <c r="E17" i="19"/>
  <c r="J17" i="19"/>
  <c r="G33" i="10" l="1"/>
  <c r="H33" i="10" s="1"/>
  <c r="L33" i="10" s="1"/>
  <c r="C30" i="7"/>
  <c r="C46" i="7"/>
  <c r="C45" i="7"/>
  <c r="C38" i="7"/>
  <c r="C44" i="7"/>
  <c r="C43" i="7"/>
  <c r="C36" i="7"/>
  <c r="C42" i="7"/>
  <c r="C41" i="7"/>
  <c r="C40" i="7"/>
  <c r="C39" i="7"/>
  <c r="G42" i="7"/>
  <c r="G41" i="7"/>
  <c r="H41" i="7" s="1"/>
  <c r="L41" i="7" s="1"/>
  <c r="G40" i="7"/>
  <c r="H40" i="7" s="1"/>
  <c r="L40" i="7" s="1"/>
  <c r="G39" i="7"/>
  <c r="H39" i="7" s="1"/>
  <c r="L39" i="7" s="1"/>
  <c r="G46" i="7"/>
  <c r="H46" i="7" s="1"/>
  <c r="L46" i="7" s="1"/>
  <c r="G45" i="7"/>
  <c r="H45" i="7" s="1"/>
  <c r="L45" i="7" s="1"/>
  <c r="G38" i="7"/>
  <c r="H38" i="7" s="1"/>
  <c r="L38" i="7" s="1"/>
  <c r="G44" i="7"/>
  <c r="H44" i="7" s="1"/>
  <c r="L44" i="7" s="1"/>
  <c r="G43" i="7"/>
  <c r="H43" i="7" s="1"/>
  <c r="L43" i="7" s="1"/>
  <c r="G36" i="7"/>
  <c r="H36" i="7" s="1"/>
  <c r="L36" i="7" s="1"/>
  <c r="C24" i="12"/>
  <c r="C25" i="12"/>
  <c r="C32" i="12"/>
  <c r="C33" i="12"/>
  <c r="C40" i="12"/>
  <c r="C41" i="12"/>
  <c r="C48" i="12"/>
  <c r="C49" i="12"/>
  <c r="C56" i="12"/>
  <c r="C57" i="12"/>
  <c r="C30" i="12"/>
  <c r="C31" i="12"/>
  <c r="C38" i="12"/>
  <c r="C39" i="12"/>
  <c r="C46" i="12"/>
  <c r="C47" i="12"/>
  <c r="C54" i="12"/>
  <c r="C55" i="12"/>
  <c r="C37" i="12"/>
  <c r="C45" i="12"/>
  <c r="C53" i="12"/>
  <c r="C26" i="12"/>
  <c r="C27" i="12"/>
  <c r="C34" i="12"/>
  <c r="C35" i="12"/>
  <c r="C42" i="12"/>
  <c r="C43" i="12"/>
  <c r="C50" i="12"/>
  <c r="C51" i="12"/>
  <c r="C58" i="12"/>
  <c r="C59" i="12"/>
  <c r="C28" i="12"/>
  <c r="C29" i="12"/>
  <c r="C36" i="12"/>
  <c r="C44" i="12"/>
  <c r="C52" i="12"/>
  <c r="G28" i="12"/>
  <c r="H28" i="12" s="1"/>
  <c r="L28" i="12" s="1"/>
  <c r="G29" i="12"/>
  <c r="H29" i="12" s="1"/>
  <c r="L29" i="12" s="1"/>
  <c r="G36" i="12"/>
  <c r="H36" i="12" s="1"/>
  <c r="L36" i="12" s="1"/>
  <c r="G37" i="12"/>
  <c r="H37" i="12" s="1"/>
  <c r="L37" i="12" s="1"/>
  <c r="G44" i="12"/>
  <c r="H44" i="12" s="1"/>
  <c r="L44" i="12" s="1"/>
  <c r="G45" i="12"/>
  <c r="H45" i="12" s="1"/>
  <c r="L45" i="12" s="1"/>
  <c r="G52" i="12"/>
  <c r="H52" i="12" s="1"/>
  <c r="L52" i="12" s="1"/>
  <c r="G53" i="12"/>
  <c r="H53" i="12" s="1"/>
  <c r="L53" i="12" s="1"/>
  <c r="G26" i="12"/>
  <c r="H26" i="12" s="1"/>
  <c r="L26" i="12" s="1"/>
  <c r="G27" i="12"/>
  <c r="H27" i="12" s="1"/>
  <c r="L27" i="12" s="1"/>
  <c r="G34" i="12"/>
  <c r="H34" i="12" s="1"/>
  <c r="L34" i="12" s="1"/>
  <c r="G35" i="12"/>
  <c r="H35" i="12" s="1"/>
  <c r="L35" i="12" s="1"/>
  <c r="G42" i="12"/>
  <c r="H42" i="12" s="1"/>
  <c r="L42" i="12" s="1"/>
  <c r="G43" i="12"/>
  <c r="H43" i="12" s="1"/>
  <c r="L43" i="12" s="1"/>
  <c r="G50" i="12"/>
  <c r="H50" i="12" s="1"/>
  <c r="L50" i="12" s="1"/>
  <c r="G51" i="12"/>
  <c r="H51" i="12" s="1"/>
  <c r="L51" i="12" s="1"/>
  <c r="G58" i="12"/>
  <c r="H58" i="12" s="1"/>
  <c r="L58" i="12" s="1"/>
  <c r="G59" i="12"/>
  <c r="H59" i="12" s="1"/>
  <c r="L59" i="12" s="1"/>
  <c r="G40" i="12"/>
  <c r="H40" i="12" s="1"/>
  <c r="L40" i="12" s="1"/>
  <c r="G48" i="12"/>
  <c r="H48" i="12" s="1"/>
  <c r="L48" i="12" s="1"/>
  <c r="G49" i="12"/>
  <c r="H49" i="12" s="1"/>
  <c r="L49" i="12" s="1"/>
  <c r="G30" i="12"/>
  <c r="H30" i="12" s="1"/>
  <c r="L30" i="12" s="1"/>
  <c r="G31" i="12"/>
  <c r="H31" i="12" s="1"/>
  <c r="L31" i="12" s="1"/>
  <c r="G38" i="12"/>
  <c r="H38" i="12" s="1"/>
  <c r="L38" i="12" s="1"/>
  <c r="G39" i="12"/>
  <c r="H39" i="12" s="1"/>
  <c r="L39" i="12" s="1"/>
  <c r="G46" i="12"/>
  <c r="H46" i="12" s="1"/>
  <c r="L46" i="12" s="1"/>
  <c r="G47" i="12"/>
  <c r="H47" i="12" s="1"/>
  <c r="L47" i="12" s="1"/>
  <c r="G54" i="12"/>
  <c r="H54" i="12" s="1"/>
  <c r="L54" i="12" s="1"/>
  <c r="G55" i="12"/>
  <c r="H55" i="12" s="1"/>
  <c r="L55" i="12" s="1"/>
  <c r="G24" i="12"/>
  <c r="H24" i="12" s="1"/>
  <c r="L24" i="12" s="1"/>
  <c r="G25" i="12"/>
  <c r="H25" i="12" s="1"/>
  <c r="L25" i="12" s="1"/>
  <c r="G32" i="12"/>
  <c r="H32" i="12" s="1"/>
  <c r="L32" i="12" s="1"/>
  <c r="G33" i="12"/>
  <c r="H33" i="12" s="1"/>
  <c r="L33" i="12" s="1"/>
  <c r="G41" i="12"/>
  <c r="H41" i="12" s="1"/>
  <c r="L41" i="12" s="1"/>
  <c r="G56" i="12"/>
  <c r="H56" i="12" s="1"/>
  <c r="L56" i="12" s="1"/>
  <c r="G57" i="12"/>
  <c r="H57" i="12" s="1"/>
  <c r="L57" i="12" s="1"/>
  <c r="K57" i="10"/>
  <c r="K17" i="19" s="1"/>
  <c r="K58" i="7"/>
  <c r="K18" i="19" s="1"/>
  <c r="F61" i="12"/>
  <c r="F43" i="19" s="1"/>
  <c r="F42" i="19" s="1"/>
  <c r="K61" i="12"/>
  <c r="K43" i="19" s="1"/>
  <c r="K42" i="19" s="1"/>
  <c r="C18" i="12"/>
  <c r="C17" i="12"/>
  <c r="C20" i="12"/>
  <c r="C19" i="12"/>
  <c r="C23" i="12"/>
  <c r="C22" i="12"/>
  <c r="C21" i="12"/>
  <c r="G20" i="12"/>
  <c r="H20" i="12" s="1"/>
  <c r="L20" i="12" s="1"/>
  <c r="G19" i="12"/>
  <c r="H19" i="12" s="1"/>
  <c r="L19" i="12" s="1"/>
  <c r="G23" i="12"/>
  <c r="H23" i="12" s="1"/>
  <c r="L23" i="12" s="1"/>
  <c r="G22" i="12"/>
  <c r="H22" i="12" s="1"/>
  <c r="L22" i="12" s="1"/>
  <c r="G21" i="12"/>
  <c r="H21" i="12" s="1"/>
  <c r="L21" i="12" s="1"/>
  <c r="G18" i="12"/>
  <c r="H18" i="12" s="1"/>
  <c r="L18" i="12" s="1"/>
  <c r="G17" i="12"/>
  <c r="H17" i="12" s="1"/>
  <c r="F58" i="7"/>
  <c r="F18" i="19" s="1"/>
  <c r="G61" i="12"/>
  <c r="G43" i="19" s="1"/>
  <c r="G31" i="7"/>
  <c r="H31" i="7" s="1"/>
  <c r="L31" i="7" s="1"/>
  <c r="G33" i="7"/>
  <c r="H33" i="7" s="1"/>
  <c r="L33" i="7" s="1"/>
  <c r="G29" i="7"/>
  <c r="H29" i="7" s="1"/>
  <c r="L29" i="7" s="1"/>
  <c r="G34" i="7"/>
  <c r="H34" i="7" s="1"/>
  <c r="L34" i="7" s="1"/>
  <c r="G30" i="7"/>
  <c r="H30" i="7" s="1"/>
  <c r="L30" i="7" s="1"/>
  <c r="G32" i="7"/>
  <c r="H32" i="7" s="1"/>
  <c r="L32" i="7" s="1"/>
  <c r="G28" i="7"/>
  <c r="H28" i="7" s="1"/>
  <c r="L28" i="7" s="1"/>
  <c r="F57" i="10"/>
  <c r="F17" i="19" s="1"/>
  <c r="C20" i="7"/>
  <c r="G19" i="7"/>
  <c r="H19" i="7" s="1"/>
  <c r="G21" i="10"/>
  <c r="H21" i="10" s="1"/>
  <c r="L21" i="10" s="1"/>
  <c r="G55" i="10"/>
  <c r="H55" i="10" s="1"/>
  <c r="L55" i="10" s="1"/>
  <c r="C51" i="10"/>
  <c r="C55" i="10"/>
  <c r="G19" i="10"/>
  <c r="H19" i="10" s="1"/>
  <c r="G51" i="10"/>
  <c r="H51" i="10" s="1"/>
  <c r="L51" i="10" s="1"/>
  <c r="G34" i="10"/>
  <c r="H34" i="10" s="1"/>
  <c r="L34" i="10" s="1"/>
  <c r="G27" i="10"/>
  <c r="H27" i="10" s="1"/>
  <c r="L27" i="10" s="1"/>
  <c r="G57" i="10"/>
  <c r="G17" i="19" s="1"/>
  <c r="C42" i="10"/>
  <c r="G38" i="10"/>
  <c r="H38" i="10" s="1"/>
  <c r="L38" i="10" s="1"/>
  <c r="G29" i="10"/>
  <c r="H29" i="10" s="1"/>
  <c r="L29" i="10" s="1"/>
  <c r="G37" i="10"/>
  <c r="H37" i="10" s="1"/>
  <c r="L37" i="10" s="1"/>
  <c r="C52" i="7"/>
  <c r="C21" i="7"/>
  <c r="G58" i="7"/>
  <c r="G18" i="19" s="1"/>
  <c r="C34" i="7"/>
  <c r="C23" i="7"/>
  <c r="C32" i="7"/>
  <c r="C55" i="7"/>
  <c r="C50" i="7"/>
  <c r="C28" i="7"/>
  <c r="G53" i="10"/>
  <c r="H53" i="10" s="1"/>
  <c r="L53" i="10" s="1"/>
  <c r="G44" i="10"/>
  <c r="H44" i="10" s="1"/>
  <c r="L44" i="10" s="1"/>
  <c r="G36" i="10"/>
  <c r="H36" i="10" s="1"/>
  <c r="L36" i="10" s="1"/>
  <c r="G23" i="10"/>
  <c r="H23" i="10" s="1"/>
  <c r="L23" i="10" s="1"/>
  <c r="G49" i="10"/>
  <c r="H49" i="10" s="1"/>
  <c r="L49" i="10" s="1"/>
  <c r="G35" i="10"/>
  <c r="H35" i="10" s="1"/>
  <c r="L35" i="10" s="1"/>
  <c r="G32" i="10"/>
  <c r="H32" i="10" s="1"/>
  <c r="L32" i="10" s="1"/>
  <c r="G25" i="10"/>
  <c r="H25" i="10" s="1"/>
  <c r="L25" i="10" s="1"/>
  <c r="C44" i="10"/>
  <c r="C27" i="10"/>
  <c r="C36" i="10"/>
  <c r="C53" i="10"/>
  <c r="C34" i="10"/>
  <c r="C35" i="10"/>
  <c r="G23" i="7"/>
  <c r="H23" i="7" s="1"/>
  <c r="L23" i="7" s="1"/>
  <c r="G55" i="7"/>
  <c r="H55" i="7" s="1"/>
  <c r="L55" i="7" s="1"/>
  <c r="G21" i="7"/>
  <c r="H21" i="7" s="1"/>
  <c r="L21" i="7" s="1"/>
  <c r="G49" i="7"/>
  <c r="H49" i="7" s="1"/>
  <c r="L49" i="7" s="1"/>
  <c r="C29" i="10"/>
  <c r="C46" i="10"/>
  <c r="C25" i="10"/>
  <c r="G46" i="10"/>
  <c r="H46" i="10" s="1"/>
  <c r="L46" i="10" s="1"/>
  <c r="G42" i="10"/>
  <c r="H42" i="10" s="1"/>
  <c r="L42" i="10" s="1"/>
  <c r="G39" i="10"/>
  <c r="H39" i="10" s="1"/>
  <c r="L39" i="10" s="1"/>
  <c r="C54" i="10"/>
  <c r="C52" i="10"/>
  <c r="C50" i="10"/>
  <c r="C49" i="10"/>
  <c r="C45" i="10"/>
  <c r="C43" i="10"/>
  <c r="C37" i="10"/>
  <c r="C28" i="10"/>
  <c r="C26" i="10"/>
  <c r="C24" i="10"/>
  <c r="C23" i="10"/>
  <c r="C20" i="10"/>
  <c r="G53" i="7"/>
  <c r="H53" i="7" s="1"/>
  <c r="L53" i="7" s="1"/>
  <c r="C51" i="7"/>
  <c r="C49" i="7"/>
  <c r="C24" i="7"/>
  <c r="C19" i="10"/>
  <c r="C39" i="10"/>
  <c r="C38" i="10"/>
  <c r="C32" i="10"/>
  <c r="C21" i="10"/>
  <c r="C22" i="10"/>
  <c r="C19" i="7"/>
  <c r="C56" i="7"/>
  <c r="C54" i="7"/>
  <c r="C53" i="7"/>
  <c r="C33" i="7"/>
  <c r="C31" i="7"/>
  <c r="C29" i="7"/>
  <c r="C22" i="7"/>
  <c r="G20" i="10"/>
  <c r="H20" i="10" s="1"/>
  <c r="L20" i="10" s="1"/>
  <c r="G22" i="10"/>
  <c r="H22" i="10" s="1"/>
  <c r="L22" i="10" s="1"/>
  <c r="G24" i="10"/>
  <c r="H24" i="10" s="1"/>
  <c r="L24" i="10" s="1"/>
  <c r="G26" i="10"/>
  <c r="H26" i="10" s="1"/>
  <c r="L26" i="10" s="1"/>
  <c r="G28" i="10"/>
  <c r="H28" i="10" s="1"/>
  <c r="L28" i="10" s="1"/>
  <c r="G43" i="10"/>
  <c r="H43" i="10" s="1"/>
  <c r="L43" i="10" s="1"/>
  <c r="G45" i="10"/>
  <c r="H45" i="10" s="1"/>
  <c r="L45" i="10" s="1"/>
  <c r="G50" i="10"/>
  <c r="H50" i="10" s="1"/>
  <c r="L50" i="10" s="1"/>
  <c r="G52" i="10"/>
  <c r="H52" i="10" s="1"/>
  <c r="L52" i="10" s="1"/>
  <c r="G54" i="10"/>
  <c r="H54" i="10" s="1"/>
  <c r="L54" i="10" s="1"/>
  <c r="G51" i="7"/>
  <c r="H51" i="7" s="1"/>
  <c r="L51" i="7" s="1"/>
  <c r="G20" i="7"/>
  <c r="H20" i="7" s="1"/>
  <c r="L20" i="7" s="1"/>
  <c r="G22" i="7"/>
  <c r="H22" i="7" s="1"/>
  <c r="L22" i="7" s="1"/>
  <c r="G24" i="7"/>
  <c r="H24" i="7" s="1"/>
  <c r="L24" i="7" s="1"/>
  <c r="G50" i="7"/>
  <c r="H50" i="7" s="1"/>
  <c r="L50" i="7" s="1"/>
  <c r="G52" i="7"/>
  <c r="H52" i="7" s="1"/>
  <c r="L52" i="7" s="1"/>
  <c r="G54" i="7"/>
  <c r="H54" i="7" s="1"/>
  <c r="L54" i="7" s="1"/>
  <c r="G56" i="7"/>
  <c r="H56" i="7" s="1"/>
  <c r="L56" i="7" s="1"/>
  <c r="H42" i="7" l="1"/>
  <c r="L17" i="12"/>
  <c r="H61" i="12"/>
  <c r="H43" i="19" s="1"/>
  <c r="H42" i="19" s="1"/>
  <c r="L19" i="10"/>
  <c r="L57" i="10" s="1"/>
  <c r="L17" i="19" s="1"/>
  <c r="H57" i="10"/>
  <c r="L19" i="7"/>
  <c r="L42" i="7" l="1"/>
  <c r="L58" i="7" s="1"/>
  <c r="L18" i="19" s="1"/>
  <c r="L19" i="19" s="1"/>
  <c r="H58" i="7"/>
  <c r="H18" i="19" s="1"/>
  <c r="L61" i="12"/>
  <c r="L43" i="19" s="1"/>
  <c r="L42" i="19" s="1"/>
  <c r="H17" i="19" l="1"/>
  <c r="H19" i="19" s="1"/>
  <c r="H47" i="19" l="1"/>
  <c r="H46" i="19"/>
  <c r="K58" i="76"/>
  <c r="K30" i="19"/>
  <c r="L42" i="83"/>
  <c r="L37" i="19"/>
  <c r="L58" i="69"/>
  <c r="L23" i="19"/>
  <c r="K33" i="19"/>
  <c r="K58" i="79"/>
  <c r="K58" i="81"/>
  <c r="K35" i="19"/>
  <c r="K29" i="19"/>
  <c r="K58" i="75"/>
  <c r="K34" i="19"/>
  <c r="K58" i="80"/>
  <c r="L58" i="81"/>
  <c r="L35" i="19"/>
  <c r="L42" i="85"/>
  <c r="L39" i="19"/>
  <c r="K58" i="74"/>
  <c r="K28" i="19"/>
  <c r="L58" i="77"/>
  <c r="L31" i="19"/>
  <c r="K58" i="77"/>
  <c r="K31" i="19"/>
  <c r="L58" i="72"/>
  <c r="L26" i="19"/>
  <c r="K26" i="19"/>
  <c r="K58" i="72"/>
  <c r="L58" i="70"/>
  <c r="L24" i="19"/>
  <c r="L25" i="19"/>
  <c r="L58" i="71"/>
  <c r="K38" i="19"/>
  <c r="K42" i="84"/>
  <c r="L30" i="19"/>
  <c r="L58" i="76"/>
  <c r="L34" i="19"/>
  <c r="L58" i="80"/>
  <c r="L58" i="79"/>
  <c r="L33" i="19"/>
  <c r="K46" i="19"/>
  <c r="K58" i="67"/>
  <c r="K22" i="19"/>
  <c r="K40" i="19"/>
  <c r="K47" i="19"/>
  <c r="L47" i="19"/>
  <c r="L58" i="67"/>
  <c r="L22" i="19"/>
  <c r="L40" i="19"/>
  <c r="L46" i="19"/>
  <c r="K39" i="19"/>
  <c r="K42" i="85"/>
  <c r="L32" i="19"/>
  <c r="L58" i="78"/>
  <c r="K58" i="70"/>
  <c r="K24" i="19"/>
  <c r="L36" i="19"/>
  <c r="L42" i="82"/>
  <c r="K42" i="82"/>
  <c r="K36" i="19"/>
  <c r="K25" i="19"/>
  <c r="K58" i="71"/>
  <c r="L42" i="84"/>
  <c r="L38" i="19"/>
  <c r="L58" i="75"/>
  <c r="L29" i="19"/>
  <c r="L58" i="73"/>
  <c r="L27" i="19"/>
  <c r="K27" i="19"/>
  <c r="K58" i="73"/>
  <c r="K32" i="19"/>
  <c r="K58" i="78"/>
  <c r="K37" i="19"/>
  <c r="K42" i="83"/>
  <c r="L28" i="19"/>
  <c r="L58" i="74"/>
  <c r="K23" i="19"/>
  <c r="K58" i="69"/>
</calcChain>
</file>

<file path=xl/sharedStrings.xml><?xml version="1.0" encoding="utf-8"?>
<sst xmlns="http://schemas.openxmlformats.org/spreadsheetml/2006/main" count="1391" uniqueCount="316">
  <si>
    <t>TENDERER :</t>
  </si>
  <si>
    <t>DESCRIPTION :</t>
  </si>
  <si>
    <t>Local Items</t>
  </si>
  <si>
    <t>Quantity</t>
  </si>
  <si>
    <t>Description</t>
  </si>
  <si>
    <t>Integrated Logistic Support</t>
  </si>
  <si>
    <t>OPTIONS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</si>
  <si>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</si>
  <si>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</si>
  <si>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</si>
  <si>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</si>
  <si>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</si>
  <si>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</si>
  <si>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</si>
  <si>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</si>
  <si>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</si>
  <si>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Project Management</t>
  </si>
  <si>
    <t>Integrated Logistic Support Plan</t>
  </si>
  <si>
    <t>Shipping, Insurance &amp; Associated costs</t>
  </si>
  <si>
    <t>{ All logistic support items with at least the following items}</t>
  </si>
  <si>
    <t>{All project Management items, with at least the following items}</t>
  </si>
  <si>
    <t>Documents</t>
  </si>
  <si>
    <t>Documents:</t>
  </si>
  <si>
    <t>Schedule Item Number</t>
  </si>
  <si>
    <t>Item Description:</t>
  </si>
  <si>
    <t>Item Nr:</t>
  </si>
  <si>
    <t>PROJECT :</t>
  </si>
  <si>
    <t>Acceptance Tests</t>
  </si>
  <si>
    <t>Project Management Services</t>
  </si>
  <si>
    <t>(EXCLUDING VALUE ADDED TAX)</t>
  </si>
  <si>
    <t>TENDER PRICE SCHEDULE: APPENDIX G1</t>
  </si>
  <si>
    <t>TENDER PRICE SCHEDULE: APPENDIX G2.1</t>
  </si>
  <si>
    <t>TENDER PRICE SCHEDULE: APPENDIX G2.2</t>
  </si>
  <si>
    <t>SERVICES</t>
  </si>
  <si>
    <t>G2</t>
  </si>
  <si>
    <t>G2.1</t>
  </si>
  <si>
    <t>G2.2</t>
  </si>
  <si>
    <t>G4</t>
  </si>
  <si>
    <t>2.1.1</t>
  </si>
  <si>
    <t>2.1.2</t>
  </si>
  <si>
    <t>2.1.3</t>
  </si>
  <si>
    <t>2.1.4</t>
  </si>
  <si>
    <t>2.2.2</t>
  </si>
  <si>
    <t>2.2.3</t>
  </si>
  <si>
    <t>ROE: 1R=</t>
  </si>
  <si>
    <t>Date:</t>
  </si>
  <si>
    <t>FC</t>
  </si>
  <si>
    <t>Foreign Currency:</t>
  </si>
  <si>
    <t>G3</t>
  </si>
  <si>
    <t>Logistic Support Services</t>
  </si>
  <si>
    <t>Shipping</t>
  </si>
  <si>
    <t>Insurance</t>
  </si>
  <si>
    <t>G1 SUMMARY</t>
  </si>
  <si>
    <t>G2_1 PMP</t>
  </si>
  <si>
    <t>G2_2 ILS</t>
  </si>
  <si>
    <t>Summary of all sheets.</t>
  </si>
  <si>
    <t>This file contains the following sheets:</t>
  </si>
  <si>
    <t>Foreign Currancy</t>
  </si>
  <si>
    <t>ROE: 1R =</t>
  </si>
  <si>
    <t>Project Name</t>
  </si>
  <si>
    <t>Description
{Equipment Common to all site}</t>
  </si>
  <si>
    <t>G1</t>
  </si>
  <si>
    <t>Tenderer  Company name</t>
  </si>
  <si>
    <t>TOTAL EQUIPMENT EXCLUDING OPTIONS :</t>
  </si>
  <si>
    <t>G3.1</t>
  </si>
  <si>
    <t>All optional items and costs</t>
  </si>
  <si>
    <t>Project management and associated costs.</t>
  </si>
  <si>
    <t>Logistic Support and associated costs.</t>
  </si>
  <si>
    <t>Warranty</t>
  </si>
  <si>
    <t>2.2.4</t>
  </si>
  <si>
    <t>Spares</t>
  </si>
  <si>
    <t>SUMMARY</t>
  </si>
  <si>
    <t>TENDER PRICE SCHEDULE: APPENDIX G3.1</t>
  </si>
  <si>
    <t>TENDER PRICE SCHEDULE: APPENDIX G5</t>
  </si>
  <si>
    <t>As Built Documents</t>
  </si>
  <si>
    <t>Factory Acceptance Test (Design Acceptance)</t>
  </si>
  <si>
    <t>All PM Services</t>
  </si>
  <si>
    <t>Decommissioning and Disposal</t>
  </si>
  <si>
    <t>Project Management Plan</t>
  </si>
  <si>
    <t>Master Project Schedule</t>
  </si>
  <si>
    <t>Work Breakdown Structure</t>
  </si>
  <si>
    <t>Resource Allocation Plan</t>
  </si>
  <si>
    <t>Test and Evaluation Master Plan</t>
  </si>
  <si>
    <t>Installation, Transitioning and Commissioning Plan</t>
  </si>
  <si>
    <t>Quality Assurance Plan</t>
  </si>
  <si>
    <t>Risk Management Plan</t>
  </si>
  <si>
    <t>G3.2</t>
  </si>
  <si>
    <t>2.2.1</t>
  </si>
  <si>
    <t>Installation and Commissioning</t>
  </si>
  <si>
    <t>Static Switch</t>
  </si>
  <si>
    <t>3.1.1</t>
  </si>
  <si>
    <t>G3.4</t>
  </si>
  <si>
    <t>FARB</t>
  </si>
  <si>
    <t>FAVG</t>
  </si>
  <si>
    <t>G3.3</t>
  </si>
  <si>
    <t>FAPM</t>
  </si>
  <si>
    <t>FALE</t>
  </si>
  <si>
    <t>3.1.2</t>
  </si>
  <si>
    <t>3.1.3</t>
  </si>
  <si>
    <t>3.1.4</t>
  </si>
  <si>
    <t>Equipment Cabinet</t>
  </si>
  <si>
    <t>4.1</t>
  </si>
  <si>
    <t>GRAND TOTAL INCLUDING OPTIONS</t>
  </si>
  <si>
    <t>G4 Options</t>
  </si>
  <si>
    <t>G3_1 FAKM</t>
  </si>
  <si>
    <t>G3_2 FAKN</t>
  </si>
  <si>
    <t>G3_3 FAMM</t>
  </si>
  <si>
    <t>G3_4 FAPN</t>
  </si>
  <si>
    <t>G3_5 FAUP</t>
  </si>
  <si>
    <t>G3_6 FAWB</t>
  </si>
  <si>
    <t>G3_7 FARB</t>
  </si>
  <si>
    <t>G3_8 FAUT</t>
  </si>
  <si>
    <t>G3_9 FAPM</t>
  </si>
  <si>
    <t>G3_10 FAGM</t>
  </si>
  <si>
    <t>G3_11 FAVG</t>
  </si>
  <si>
    <t>G3_12 FAPP</t>
  </si>
  <si>
    <t>G3_13 FAGC</t>
  </si>
  <si>
    <t>G3_14 ATA</t>
  </si>
  <si>
    <t>FAKM</t>
  </si>
  <si>
    <t>All items and associated cost for Kimberley Airport</t>
  </si>
  <si>
    <t>All items and associated cost for Mafikeng Airport</t>
  </si>
  <si>
    <t>All items and associated cost for Upington Airport</t>
  </si>
  <si>
    <t>All items and associated cost for Wonderboom Airport</t>
  </si>
  <si>
    <t>All items and associated cost for Richards Bay Airport</t>
  </si>
  <si>
    <t>All items and associated cost for Mthatha Airport</t>
  </si>
  <si>
    <t>All items and associated cost for Pietermaritzburg Airport</t>
  </si>
  <si>
    <t>All items and associated cost for Rand Airport</t>
  </si>
  <si>
    <t>All items and associated cost for Virginia Airport</t>
  </si>
  <si>
    <t>All items and associated cost for Polokwane International Airport</t>
  </si>
  <si>
    <t>All items and associated cost for Pilanesburg International Airport</t>
  </si>
  <si>
    <t>All items and associated cost for Kruger International Airport</t>
  </si>
  <si>
    <t>All items and associated cost for Grand Central Airport</t>
  </si>
  <si>
    <t>All items and associated cost for Aviation Training Academy</t>
  </si>
  <si>
    <t>Equipment</t>
  </si>
  <si>
    <t>Power Supply Units</t>
  </si>
  <si>
    <t>Servers</t>
  </si>
  <si>
    <t>Workstations</t>
  </si>
  <si>
    <t>Software</t>
  </si>
  <si>
    <t>Supporting Infrastructure</t>
  </si>
  <si>
    <t>3.1.5</t>
  </si>
  <si>
    <t>Options</t>
  </si>
  <si>
    <t>Cables</t>
  </si>
  <si>
    <t>UPS</t>
  </si>
  <si>
    <t>Lightning Protection Devices</t>
  </si>
  <si>
    <t>Surge Protection Devices</t>
  </si>
  <si>
    <t>Equipment Software</t>
  </si>
  <si>
    <t>Playback Software</t>
  </si>
  <si>
    <t>Monitoring Software</t>
  </si>
  <si>
    <t>Other…</t>
  </si>
  <si>
    <t>(List all recommended spares)</t>
  </si>
  <si>
    <t>Interface cards</t>
  </si>
  <si>
    <t>Storage Devices</t>
  </si>
  <si>
    <t>Technical Maintenance Workstation</t>
  </si>
  <si>
    <t>Playback Workstation</t>
  </si>
  <si>
    <t>Loudspeakers</t>
  </si>
  <si>
    <t>Headphones</t>
  </si>
  <si>
    <t xml:space="preserve">   (List all cables)</t>
  </si>
  <si>
    <t>(List all required supporting infrastructure)</t>
  </si>
  <si>
    <t>(List all workstation requirements)</t>
  </si>
  <si>
    <t>(All items as required, with at least the following headings.)</t>
  </si>
  <si>
    <t>(List all equipment required)</t>
  </si>
  <si>
    <t>(List all software required)</t>
  </si>
  <si>
    <t>Licenses</t>
  </si>
  <si>
    <t>ATC Voice Recorder and Playback System</t>
  </si>
  <si>
    <t>G5</t>
  </si>
  <si>
    <t>Support and Maintenance Contract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</si>
  <si>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</si>
  <si>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</si>
  <si>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</si>
  <si>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</si>
  <si>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</si>
  <si>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</si>
  <si>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</si>
  <si>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</si>
  <si>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</si>
  <si>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</si>
  <si>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G5.1</t>
  </si>
  <si>
    <t>ATA</t>
  </si>
  <si>
    <t>G3.14</t>
  </si>
  <si>
    <t>G3.13</t>
  </si>
  <si>
    <t>FAGC</t>
  </si>
  <si>
    <t>G3.12</t>
  </si>
  <si>
    <t>FAPP</t>
  </si>
  <si>
    <t>G3.11</t>
  </si>
  <si>
    <t>FAGM</t>
  </si>
  <si>
    <t>G3.10</t>
  </si>
  <si>
    <t>G3.9</t>
  </si>
  <si>
    <t>G3.8</t>
  </si>
  <si>
    <t>FAUT</t>
  </si>
  <si>
    <t>G3.7</t>
  </si>
  <si>
    <t>G3.6</t>
  </si>
  <si>
    <t>FAWB</t>
  </si>
  <si>
    <t>G3.5</t>
  </si>
  <si>
    <t>FAUP</t>
  </si>
  <si>
    <t>FAPN</t>
  </si>
  <si>
    <t>FAMM</t>
  </si>
  <si>
    <t>FAKN</t>
  </si>
  <si>
    <t>G3.15</t>
  </si>
  <si>
    <t>FABL</t>
  </si>
  <si>
    <t>G3.16</t>
  </si>
  <si>
    <t>FAOR</t>
  </si>
  <si>
    <t>G3.17</t>
  </si>
  <si>
    <t>G3.18</t>
  </si>
  <si>
    <t>FAEL</t>
  </si>
  <si>
    <t>Remote Monitoring Worskstation</t>
  </si>
  <si>
    <t>(List all optional items)</t>
  </si>
  <si>
    <t>Site Acceptance Tests (SAT)</t>
  </si>
  <si>
    <t>Spares and Maintenance Plan</t>
  </si>
  <si>
    <t>Standard COTS and OEM Documentation</t>
  </si>
  <si>
    <t>User Manuals</t>
  </si>
  <si>
    <t>Acceptance Test Plan (ATP)</t>
  </si>
  <si>
    <t>(List all site specific recommended spares)</t>
  </si>
  <si>
    <t>(List all spares that are not site specific)</t>
  </si>
  <si>
    <t>(List all warranties)</t>
  </si>
  <si>
    <t>(List all documents)</t>
  </si>
  <si>
    <t>Logistics Support</t>
  </si>
  <si>
    <t xml:space="preserve"> EQUIPMENT</t>
  </si>
  <si>
    <t>SUPPORT</t>
  </si>
  <si>
    <t>GRAND TOTAL EXCLUDING OPTIONS</t>
  </si>
  <si>
    <t>TOTAL SERVICES EXCLUDING OPTIONS :</t>
  </si>
  <si>
    <t>3.2.1</t>
  </si>
  <si>
    <t>3.2.2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</si>
  <si>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</si>
  <si>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</si>
  <si>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</si>
  <si>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</si>
  <si>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</si>
  <si>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</si>
  <si>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</si>
  <si>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</si>
  <si>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3.4.1</t>
  </si>
  <si>
    <t>3.4.2</t>
  </si>
  <si>
    <t>3.4.4</t>
  </si>
  <si>
    <t>3.4.5</t>
  </si>
  <si>
    <t>3.4.3</t>
  </si>
  <si>
    <t>3.5.1</t>
  </si>
  <si>
    <t>3.5.2</t>
  </si>
  <si>
    <t>3.5.3</t>
  </si>
  <si>
    <t>3.5.4</t>
  </si>
  <si>
    <t>3.5.5</t>
  </si>
  <si>
    <t>3.6.1</t>
  </si>
  <si>
    <t>3.6.2</t>
  </si>
  <si>
    <t>3.6.3</t>
  </si>
  <si>
    <t>3.6.4</t>
  </si>
  <si>
    <t>3.6.5</t>
  </si>
  <si>
    <t>3.7.1</t>
  </si>
  <si>
    <t>3.7.2</t>
  </si>
  <si>
    <t>3.7.3</t>
  </si>
  <si>
    <t>3.7.4</t>
  </si>
  <si>
    <t>3.7.5</t>
  </si>
  <si>
    <t>3.8.1</t>
  </si>
  <si>
    <t>3.8.2</t>
  </si>
  <si>
    <t>3.8.3</t>
  </si>
  <si>
    <t>3.8.4</t>
  </si>
  <si>
    <t>3.8.5</t>
  </si>
  <si>
    <t>3.9.1</t>
  </si>
  <si>
    <t>3.9.2</t>
  </si>
  <si>
    <t>3.9.3</t>
  </si>
  <si>
    <t>3.9.4</t>
  </si>
  <si>
    <t>3.9.5</t>
  </si>
  <si>
    <t>3.10.1</t>
  </si>
  <si>
    <t>3.10.2</t>
  </si>
  <si>
    <t>3.10.3</t>
  </si>
  <si>
    <t>3.10.4</t>
  </si>
  <si>
    <t>3.10.5</t>
  </si>
  <si>
    <t>3.11.1</t>
  </si>
  <si>
    <t>3.11.2</t>
  </si>
  <si>
    <t>3.11.3</t>
  </si>
  <si>
    <t>3.11.4</t>
  </si>
  <si>
    <t>3.11.5</t>
  </si>
  <si>
    <t>3.12.1</t>
  </si>
  <si>
    <t>3.12.2</t>
  </si>
  <si>
    <t>3.12.3</t>
  </si>
  <si>
    <t>3.12.4</t>
  </si>
  <si>
    <t>3.12.5</t>
  </si>
  <si>
    <t>3.13.1</t>
  </si>
  <si>
    <t>3.13.2</t>
  </si>
  <si>
    <t>3.13.3</t>
  </si>
  <si>
    <t>3.13.4</t>
  </si>
  <si>
    <t>3.13.5</t>
  </si>
  <si>
    <t>3.14.1</t>
  </si>
  <si>
    <t>3.14.2</t>
  </si>
  <si>
    <t>3.14.3</t>
  </si>
  <si>
    <t>3.14.4</t>
  </si>
  <si>
    <t>3.14.5</t>
  </si>
  <si>
    <t>3.15.1</t>
  </si>
  <si>
    <t>3.15.2</t>
  </si>
  <si>
    <t>3.15.3</t>
  </si>
  <si>
    <t>3.15.4</t>
  </si>
  <si>
    <t>3.15.5</t>
  </si>
  <si>
    <t>3.16.1</t>
  </si>
  <si>
    <t>3.16.2</t>
  </si>
  <si>
    <t>3.16.3</t>
  </si>
  <si>
    <t>3.16.4</t>
  </si>
  <si>
    <t>3.16.5</t>
  </si>
  <si>
    <t>3.17.1</t>
  </si>
  <si>
    <t>3.17.2</t>
  </si>
  <si>
    <t>3.17.3</t>
  </si>
  <si>
    <t>3.17.4</t>
  </si>
  <si>
    <t>3.17.5</t>
  </si>
  <si>
    <t>3.18.1</t>
  </si>
  <si>
    <t>3.18.2</t>
  </si>
  <si>
    <t>3.18.3</t>
  </si>
  <si>
    <t>3.18.4</t>
  </si>
  <si>
    <t>3.18.5</t>
  </si>
  <si>
    <t>G3_15 FABL</t>
  </si>
  <si>
    <t>G3_16 FAOR</t>
  </si>
  <si>
    <t>G3_17 FALE</t>
  </si>
  <si>
    <t>G3_18 FAEL</t>
  </si>
  <si>
    <t>All items and associated cost for Bram Fischer International Airport</t>
  </si>
  <si>
    <t>All items and associated cost for OR Tambo International Airport</t>
  </si>
  <si>
    <t>All items and associated cost for King Shaka International Airport</t>
  </si>
  <si>
    <t>All items and associated cost for East London Airport</t>
  </si>
  <si>
    <t>All support costs</t>
  </si>
  <si>
    <t>G5 Support</t>
  </si>
  <si>
    <t>ATNS/TPQ/RFP005/24.25/ ATC RECORDER AND PLAYBACK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</si>
</sst>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[$-1C09]dd\ mmmm\ yyyy;@"/>
    <numFmt numFmtId="167" formatCode="_(* #,##0.0000_);_(* \(#,##0.0000\);_(* &quot;-&quot;??_);_(@_)"/>
    <numFmt numFmtId="168" formatCode="_(* #,##0.00000_);_(* \(#,##0.00000\);_(* &quot;-&quot;??_);_(@_)"/>
  </numFmts>
  <fonts count="13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/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6" xfId="0" applyFont="1" applyBorder="1" applyProtection="1">
      <protection locked="0"/>
    </xf>
    <xf numFmtId="164" fontId="2" fillId="0" borderId="8" xfId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center"/>
    </xf>
    <xf numFmtId="164" fontId="2" fillId="2" borderId="1" xfId="1" applyFont="1" applyFill="1" applyBorder="1" applyAlignment="1" applyProtection="1">
      <alignment horizontal="center"/>
      <protection locked="0"/>
    </xf>
    <xf numFmtId="168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3" fillId="2" borderId="26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3" fillId="0" borderId="0" xfId="0" applyFont="1" applyProtection="1">
      <protection locked="0"/>
    </xf>
    <xf numFmtId="0" fontId="11" fillId="0" borderId="0" xfId="0" applyFont="1"/>
    <xf numFmtId="164" fontId="3" fillId="2" borderId="39" xfId="1" applyFont="1" applyFill="1" applyBorder="1" applyAlignment="1" applyProtection="1">
      <alignment horizontal="center"/>
      <protection locked="0"/>
    </xf>
    <xf numFmtId="1" fontId="2" fillId="2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7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64" fontId="7" fillId="0" borderId="0" xfId="1" applyFont="1" applyProtection="1">
      <protection locked="0"/>
    </xf>
    <xf numFmtId="164" fontId="2" fillId="0" borderId="0" xfId="1" applyFont="1" applyFill="1" applyProtection="1">
      <protection locked="0"/>
    </xf>
    <xf numFmtId="164" fontId="7" fillId="0" borderId="0" xfId="1" applyFont="1" applyProtection="1"/>
    <xf numFmtId="164" fontId="3" fillId="0" borderId="0" xfId="1" applyFont="1" applyFill="1" applyProtection="1">
      <protection locked="0"/>
    </xf>
    <xf numFmtId="164" fontId="11" fillId="0" borderId="0" xfId="1" applyFont="1" applyProtection="1"/>
    <xf numFmtId="0" fontId="3" fillId="4" borderId="26" xfId="0" applyFont="1" applyFill="1" applyBorder="1" applyProtection="1">
      <protection locked="0"/>
    </xf>
    <xf numFmtId="0" fontId="4" fillId="5" borderId="3" xfId="0" applyFont="1" applyFill="1" applyBorder="1" applyAlignment="1" applyProtection="1">
      <alignment horizontal="left" indent="2"/>
      <protection locked="0"/>
    </xf>
    <xf numFmtId="0" fontId="4" fillId="5" borderId="2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0" fontId="3" fillId="5" borderId="26" xfId="0" applyFont="1" applyFill="1" applyBorder="1" applyProtection="1">
      <protection locked="0"/>
    </xf>
    <xf numFmtId="1" fontId="2" fillId="5" borderId="3" xfId="0" applyNumberFormat="1" applyFont="1" applyFill="1" applyBorder="1" applyAlignment="1" applyProtection="1">
      <alignment horizontal="center"/>
      <protection locked="0"/>
    </xf>
    <xf numFmtId="0" fontId="3" fillId="5" borderId="39" xfId="0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Alignment="1" applyProtection="1">
      <alignment horizontal="center"/>
      <protection locked="0"/>
    </xf>
    <xf numFmtId="168" fontId="2" fillId="4" borderId="1" xfId="1" applyNumberFormat="1" applyFont="1" applyFill="1" applyBorder="1" applyAlignment="1" applyProtection="1">
      <alignment horizontal="center"/>
      <protection locked="0"/>
    </xf>
    <xf numFmtId="1" fontId="2" fillId="4" borderId="3" xfId="1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 indent="3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Alignment="1" applyProtection="1">
      <alignment horizontal="center"/>
    </xf>
    <xf numFmtId="168" fontId="2" fillId="4" borderId="1" xfId="1" applyNumberFormat="1" applyFont="1" applyFill="1" applyBorder="1" applyAlignment="1" applyProtection="1">
      <alignment horizontal="center"/>
    </xf>
    <xf numFmtId="164" fontId="2" fillId="4" borderId="39" xfId="1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left" indent="1"/>
      <protection locked="0"/>
    </xf>
    <xf numFmtId="0" fontId="2" fillId="2" borderId="26" xfId="0" applyFont="1" applyFill="1" applyBorder="1" applyAlignment="1" applyProtection="1">
      <alignment horizontal="left" indent="1"/>
      <protection locked="0"/>
    </xf>
    <xf numFmtId="164" fontId="2" fillId="4" borderId="26" xfId="1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 applyAlignment="1" applyProtection="1">
      <alignment horizontal="left"/>
      <protection locked="0"/>
    </xf>
    <xf numFmtId="0" fontId="3" fillId="4" borderId="26" xfId="0" applyFont="1" applyFill="1" applyBorder="1" applyAlignment="1" applyProtection="1">
      <alignment horizontal="left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3" fillId="5" borderId="14" xfId="0" applyNumberFormat="1" applyFont="1" applyFill="1" applyBorder="1" applyAlignment="1" applyProtection="1">
      <alignment horizontal="center"/>
      <protection locked="0"/>
    </xf>
    <xf numFmtId="164" fontId="2" fillId="4" borderId="26" xfId="1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left" indent="2"/>
      <protection locked="0"/>
    </xf>
    <xf numFmtId="0" fontId="2" fillId="0" borderId="3" xfId="0" applyFont="1" applyBorder="1" applyAlignment="1" applyProtection="1">
      <alignment horizontal="left" indent="5"/>
      <protection locked="0"/>
    </xf>
    <xf numFmtId="0" fontId="3" fillId="5" borderId="2" xfId="0" applyFont="1" applyFill="1" applyBorder="1" applyAlignment="1" applyProtection="1">
      <alignment vertical="top" wrapText="1"/>
      <protection locked="0"/>
    </xf>
    <xf numFmtId="1" fontId="2" fillId="0" borderId="8" xfId="0" applyNumberFormat="1" applyFont="1" applyBorder="1" applyAlignment="1" applyProtection="1">
      <alignment horizontal="center"/>
      <protection locked="0"/>
    </xf>
    <xf numFmtId="0" fontId="4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hidden="1"/>
    </xf>
    <xf numFmtId="0" fontId="2" fillId="0" borderId="28" xfId="0" applyFont="1" applyBorder="1" applyProtection="1">
      <protection hidden="1"/>
    </xf>
    <xf numFmtId="0" fontId="2" fillId="0" borderId="29" xfId="0" applyFont="1" applyBorder="1" applyProtection="1">
      <protection hidden="1"/>
    </xf>
    <xf numFmtId="0" fontId="2" fillId="0" borderId="30" xfId="0" applyFont="1" applyBorder="1" applyProtection="1">
      <protection hidden="1"/>
    </xf>
    <xf numFmtId="0" fontId="2" fillId="0" borderId="31" xfId="0" applyFont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2" fillId="0" borderId="32" xfId="0" applyFont="1" applyBorder="1" applyProtection="1">
      <protection hidden="1"/>
    </xf>
    <xf numFmtId="0" fontId="2" fillId="0" borderId="1" xfId="0" applyFont="1" applyBorder="1" applyAlignment="1" applyProtection="1">
      <alignment horizontal="left" vertical="top" indent="1"/>
      <protection hidden="1"/>
    </xf>
    <xf numFmtId="0" fontId="2" fillId="0" borderId="33" xfId="0" applyFont="1" applyBorder="1" applyProtection="1">
      <protection hidden="1"/>
    </xf>
    <xf numFmtId="0" fontId="2" fillId="0" borderId="34" xfId="0" applyFont="1" applyBorder="1" applyAlignment="1" applyProtection="1">
      <alignment vertical="top"/>
      <protection hidden="1"/>
    </xf>
    <xf numFmtId="0" fontId="2" fillId="0" borderId="35" xfId="0" applyFont="1" applyBorder="1" applyProtection="1">
      <protection hidden="1"/>
    </xf>
    <xf numFmtId="0" fontId="2" fillId="0" borderId="29" xfId="0" applyFont="1" applyBorder="1" applyAlignment="1" applyProtection="1">
      <alignment vertical="top"/>
      <protection hidden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2" fillId="2" borderId="12" xfId="0" applyFont="1" applyFill="1" applyBorder="1"/>
    <xf numFmtId="0" fontId="2" fillId="2" borderId="13" xfId="0" applyFont="1" applyFill="1" applyBorder="1"/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indent="1"/>
    </xf>
    <xf numFmtId="0" fontId="9" fillId="6" borderId="2" xfId="0" applyFont="1" applyFill="1" applyBorder="1"/>
    <xf numFmtId="0" fontId="9" fillId="6" borderId="3" xfId="0" applyFont="1" applyFill="1" applyBorder="1"/>
    <xf numFmtId="0" fontId="9" fillId="6" borderId="1" xfId="0" applyFont="1" applyFill="1" applyBorder="1"/>
    <xf numFmtId="0" fontId="9" fillId="6" borderId="26" xfId="0" applyFont="1" applyFill="1" applyBorder="1"/>
    <xf numFmtId="0" fontId="9" fillId="6" borderId="27" xfId="0" applyFont="1" applyFill="1" applyBorder="1"/>
    <xf numFmtId="0" fontId="3" fillId="5" borderId="3" xfId="0" applyFont="1" applyFill="1" applyBorder="1"/>
    <xf numFmtId="1" fontId="3" fillId="5" borderId="1" xfId="0" applyNumberFormat="1" applyFont="1" applyFill="1" applyBorder="1" applyAlignment="1">
      <alignment horizontal="center"/>
    </xf>
    <xf numFmtId="164" fontId="3" fillId="5" borderId="1" xfId="1" applyFont="1" applyFill="1" applyBorder="1" applyProtection="1"/>
    <xf numFmtId="0" fontId="3" fillId="5" borderId="1" xfId="0" applyFont="1" applyFill="1" applyBorder="1"/>
    <xf numFmtId="164" fontId="3" fillId="5" borderId="26" xfId="1" applyFont="1" applyFill="1" applyBorder="1" applyProtection="1"/>
    <xf numFmtId="1" fontId="3" fillId="5" borderId="3" xfId="0" applyNumberFormat="1" applyFont="1" applyFill="1" applyBorder="1" applyAlignment="1">
      <alignment horizontal="center"/>
    </xf>
    <xf numFmtId="164" fontId="3" fillId="5" borderId="27" xfId="1" applyFont="1" applyFill="1" applyBorder="1" applyProtection="1"/>
    <xf numFmtId="0" fontId="2" fillId="0" borderId="3" xfId="0" applyFont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center"/>
    </xf>
    <xf numFmtId="164" fontId="3" fillId="5" borderId="14" xfId="1" applyFont="1" applyFill="1" applyBorder="1" applyAlignment="1" applyProtection="1">
      <alignment horizontal="center"/>
    </xf>
    <xf numFmtId="168" fontId="3" fillId="5" borderId="14" xfId="1" applyNumberFormat="1" applyFont="1" applyFill="1" applyBorder="1" applyAlignment="1" applyProtection="1">
      <alignment horizontal="center"/>
    </xf>
    <xf numFmtId="164" fontId="3" fillId="5" borderId="15" xfId="1" applyFont="1" applyFill="1" applyBorder="1" applyAlignment="1" applyProtection="1">
      <alignment horizontal="center"/>
    </xf>
    <xf numFmtId="0" fontId="3" fillId="2" borderId="53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6" xfId="0" applyFont="1" applyFill="1" applyBorder="1" applyAlignment="1">
      <alignment horizontal="center" vertical="top" wrapText="1"/>
    </xf>
    <xf numFmtId="0" fontId="3" fillId="2" borderId="5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59" xfId="0" applyFont="1" applyFill="1" applyBorder="1"/>
    <xf numFmtId="0" fontId="2" fillId="2" borderId="60" xfId="0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1" fontId="5" fillId="2" borderId="59" xfId="0" applyNumberFormat="1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4" fillId="5" borderId="3" xfId="0" applyFont="1" applyFill="1" applyBorder="1"/>
    <xf numFmtId="1" fontId="2" fillId="5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4" borderId="3" xfId="0" applyFont="1" applyFill="1" applyBorder="1" applyAlignment="1">
      <alignment horizontal="left" indent="2"/>
    </xf>
    <xf numFmtId="0" fontId="2" fillId="4" borderId="2" xfId="0" applyFont="1" applyFill="1" applyBorder="1"/>
    <xf numFmtId="0" fontId="4" fillId="4" borderId="3" xfId="0" applyFont="1" applyFill="1" applyBorder="1"/>
    <xf numFmtId="1" fontId="5" fillId="4" borderId="1" xfId="0" applyNumberFormat="1" applyFont="1" applyFill="1" applyBorder="1" applyAlignment="1">
      <alignment horizontal="center"/>
    </xf>
    <xf numFmtId="164" fontId="2" fillId="4" borderId="1" xfId="1" applyFont="1" applyFill="1" applyBorder="1" applyProtection="1"/>
    <xf numFmtId="164" fontId="2" fillId="4" borderId="26" xfId="1" applyFont="1" applyFill="1" applyBorder="1" applyProtection="1"/>
    <xf numFmtId="1" fontId="2" fillId="4" borderId="3" xfId="0" applyNumberFormat="1" applyFont="1" applyFill="1" applyBorder="1" applyAlignment="1">
      <alignment horizontal="center"/>
    </xf>
    <xf numFmtId="164" fontId="2" fillId="4" borderId="2" xfId="1" applyFont="1" applyFill="1" applyBorder="1" applyProtection="1"/>
    <xf numFmtId="164" fontId="2" fillId="4" borderId="39" xfId="1" applyFont="1" applyFill="1" applyBorder="1" applyProtection="1"/>
    <xf numFmtId="0" fontId="2" fillId="0" borderId="2" xfId="0" applyFont="1" applyBorder="1" applyAlignment="1">
      <alignment horizontal="left" indent="1"/>
    </xf>
    <xf numFmtId="164" fontId="2" fillId="0" borderId="1" xfId="1" applyFont="1" applyFill="1" applyBorder="1" applyProtection="1"/>
    <xf numFmtId="164" fontId="2" fillId="0" borderId="26" xfId="1" applyFont="1" applyFill="1" applyBorder="1" applyProtection="1"/>
    <xf numFmtId="1" fontId="2" fillId="0" borderId="3" xfId="0" applyNumberFormat="1" applyFont="1" applyBorder="1" applyAlignment="1">
      <alignment horizontal="center"/>
    </xf>
    <xf numFmtId="164" fontId="2" fillId="0" borderId="2" xfId="1" applyFont="1" applyFill="1" applyBorder="1" applyProtection="1"/>
    <xf numFmtId="164" fontId="2" fillId="0" borderId="39" xfId="1" applyFont="1" applyFill="1" applyBorder="1" applyProtection="1"/>
    <xf numFmtId="164" fontId="9" fillId="6" borderId="1" xfId="1" applyFont="1" applyFill="1" applyBorder="1" applyProtection="1"/>
    <xf numFmtId="164" fontId="9" fillId="6" borderId="26" xfId="1" applyFont="1" applyFill="1" applyBorder="1" applyProtection="1"/>
    <xf numFmtId="164" fontId="9" fillId="6" borderId="2" xfId="1" applyFont="1" applyFill="1" applyBorder="1" applyProtection="1"/>
    <xf numFmtId="164" fontId="9" fillId="6" borderId="39" xfId="1" applyFont="1" applyFill="1" applyBorder="1" applyProtection="1"/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right"/>
    </xf>
    <xf numFmtId="164" fontId="9" fillId="5" borderId="14" xfId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47" xfId="0" applyNumberFormat="1" applyFont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41" xfId="1" applyFont="1" applyFill="1" applyBorder="1" applyAlignment="1" applyProtection="1">
      <alignment horizontal="center"/>
    </xf>
    <xf numFmtId="164" fontId="9" fillId="6" borderId="4" xfId="1" applyFont="1" applyFill="1" applyBorder="1" applyProtection="1"/>
    <xf numFmtId="0" fontId="9" fillId="5" borderId="1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3" fillId="5" borderId="16" xfId="1" applyFont="1" applyFill="1" applyBorder="1" applyAlignment="1" applyProtection="1">
      <alignment horizontal="center"/>
    </xf>
    <xf numFmtId="164" fontId="3" fillId="5" borderId="40" xfId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left"/>
    </xf>
    <xf numFmtId="167" fontId="2" fillId="4" borderId="1" xfId="1" applyNumberFormat="1" applyFont="1" applyFill="1" applyBorder="1" applyProtection="1"/>
    <xf numFmtId="165" fontId="9" fillId="6" borderId="1" xfId="0" applyNumberFormat="1" applyFont="1" applyFill="1" applyBorder="1"/>
    <xf numFmtId="164" fontId="3" fillId="5" borderId="37" xfId="1" applyFont="1" applyFill="1" applyBorder="1" applyAlignment="1" applyProtection="1">
      <alignment horizontal="center"/>
    </xf>
    <xf numFmtId="1" fontId="3" fillId="5" borderId="15" xfId="1" applyNumberFormat="1" applyFont="1" applyFill="1" applyBorder="1" applyAlignment="1" applyProtection="1">
      <alignment horizontal="center"/>
    </xf>
    <xf numFmtId="164" fontId="2" fillId="4" borderId="39" xfId="1" applyFont="1" applyFill="1" applyBorder="1" applyAlignment="1" applyProtection="1">
      <alignment horizontal="center"/>
    </xf>
    <xf numFmtId="0" fontId="4" fillId="5" borderId="3" xfId="0" applyFont="1" applyFill="1" applyBorder="1" applyAlignment="1">
      <alignment horizontal="left" indent="2"/>
    </xf>
    <xf numFmtId="0" fontId="4" fillId="5" borderId="2" xfId="0" applyFont="1" applyFill="1" applyBorder="1"/>
    <xf numFmtId="1" fontId="5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5" borderId="26" xfId="0" applyFont="1" applyFill="1" applyBorder="1"/>
    <xf numFmtId="0" fontId="3" fillId="5" borderId="39" xfId="0" applyFont="1" applyFill="1" applyBorder="1"/>
    <xf numFmtId="0" fontId="3" fillId="4" borderId="3" xfId="0" applyFont="1" applyFill="1" applyBorder="1" applyAlignment="1">
      <alignment horizontal="left" indent="3"/>
    </xf>
    <xf numFmtId="0" fontId="3" fillId="4" borderId="2" xfId="0" applyFont="1" applyFill="1" applyBorder="1"/>
    <xf numFmtId="0" fontId="2" fillId="4" borderId="3" xfId="0" applyFont="1" applyFill="1" applyBorder="1" applyAlignment="1">
      <alignment horizontal="center"/>
    </xf>
    <xf numFmtId="164" fontId="3" fillId="4" borderId="26" xfId="1" applyFont="1" applyFill="1" applyBorder="1" applyAlignment="1" applyProtection="1">
      <alignment horizontal="center"/>
    </xf>
    <xf numFmtId="1" fontId="2" fillId="4" borderId="3" xfId="1" applyNumberFormat="1" applyFont="1" applyFill="1" applyBorder="1" applyAlignment="1" applyProtection="1">
      <alignment horizontal="center"/>
    </xf>
    <xf numFmtId="164" fontId="3" fillId="4" borderId="39" xfId="1" applyFont="1" applyFill="1" applyBorder="1" applyAlignment="1" applyProtection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5" fillId="2" borderId="3" xfId="0" applyFont="1" applyFill="1" applyBorder="1"/>
    <xf numFmtId="1" fontId="5" fillId="2" borderId="1" xfId="0" applyNumberFormat="1" applyFont="1" applyFill="1" applyBorder="1" applyAlignment="1">
      <alignment horizontal="center"/>
    </xf>
    <xf numFmtId="164" fontId="2" fillId="2" borderId="1" xfId="1" applyFont="1" applyFill="1" applyBorder="1" applyAlignment="1" applyProtection="1">
      <alignment horizontal="center"/>
    </xf>
    <xf numFmtId="168" fontId="2" fillId="2" borderId="1" xfId="1" applyNumberFormat="1" applyFont="1" applyFill="1" applyBorder="1" applyAlignment="1" applyProtection="1">
      <alignment horizontal="center"/>
    </xf>
    <xf numFmtId="164" fontId="3" fillId="2" borderId="26" xfId="1" applyFont="1" applyFill="1" applyBorder="1" applyAlignment="1" applyProtection="1">
      <alignment horizontal="center"/>
    </xf>
    <xf numFmtId="1" fontId="2" fillId="2" borderId="3" xfId="1" applyNumberFormat="1" applyFont="1" applyFill="1" applyBorder="1" applyAlignment="1" applyProtection="1">
      <alignment horizontal="center"/>
    </xf>
    <xf numFmtId="164" fontId="3" fillId="2" borderId="39" xfId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/>
    <xf numFmtId="1" fontId="5" fillId="0" borderId="1" xfId="0" applyNumberFormat="1" applyFont="1" applyBorder="1" applyAlignment="1">
      <alignment horizontal="center"/>
    </xf>
    <xf numFmtId="164" fontId="2" fillId="0" borderId="1" xfId="1" applyFont="1" applyFill="1" applyBorder="1" applyAlignment="1" applyProtection="1">
      <alignment horizontal="center"/>
    </xf>
    <xf numFmtId="1" fontId="2" fillId="0" borderId="3" xfId="1" applyNumberFormat="1" applyFont="1" applyFill="1" applyBorder="1" applyAlignment="1" applyProtection="1">
      <alignment horizontal="center"/>
    </xf>
    <xf numFmtId="0" fontId="4" fillId="5" borderId="26" xfId="0" applyFont="1" applyFill="1" applyBorder="1"/>
    <xf numFmtId="0" fontId="3" fillId="5" borderId="37" xfId="0" applyFont="1" applyFill="1" applyBorder="1" applyAlignment="1">
      <alignment horizontal="right"/>
    </xf>
    <xf numFmtId="164" fontId="2" fillId="4" borderId="8" xfId="1" applyFont="1" applyFill="1" applyBorder="1" applyAlignment="1" applyProtection="1">
      <alignment horizontal="center"/>
    </xf>
    <xf numFmtId="164" fontId="3" fillId="4" borderId="36" xfId="1" applyFont="1" applyFill="1" applyBorder="1" applyAlignment="1" applyProtection="1">
      <alignment horizontal="center"/>
    </xf>
    <xf numFmtId="164" fontId="2" fillId="4" borderId="27" xfId="1" applyFont="1" applyFill="1" applyBorder="1" applyAlignment="1" applyProtection="1">
      <alignment horizontal="center"/>
    </xf>
    <xf numFmtId="164" fontId="3" fillId="4" borderId="42" xfId="1" applyFont="1" applyFill="1" applyBorder="1" applyAlignment="1" applyProtection="1">
      <alignment horizontal="center"/>
    </xf>
    <xf numFmtId="0" fontId="5" fillId="5" borderId="15" xfId="0" applyFont="1" applyFill="1" applyBorder="1" applyAlignment="1">
      <alignment horizontal="center"/>
    </xf>
    <xf numFmtId="0" fontId="3" fillId="5" borderId="2" xfId="0" applyFont="1" applyFill="1" applyBorder="1" applyProtection="1"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5" borderId="2" xfId="0" applyFont="1" applyFill="1" applyBorder="1" applyAlignment="1" applyProtection="1">
      <alignment horizontal="left" vertical="top"/>
      <protection hidden="1"/>
    </xf>
    <xf numFmtId="0" fontId="3" fillId="5" borderId="43" xfId="0" applyFont="1" applyFill="1" applyBorder="1" applyAlignment="1" applyProtection="1">
      <alignment horizontal="left" vertical="top"/>
      <protection hidden="1"/>
    </xf>
    <xf numFmtId="0" fontId="3" fillId="5" borderId="4" xfId="0" applyFont="1" applyFill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9" fillId="3" borderId="1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 applyProtection="1">
      <alignment horizontal="left"/>
      <protection hidden="1"/>
    </xf>
    <xf numFmtId="0" fontId="8" fillId="5" borderId="1" xfId="0" applyFont="1" applyFill="1" applyBorder="1" applyProtection="1">
      <protection hidden="1"/>
    </xf>
    <xf numFmtId="166" fontId="9" fillId="3" borderId="1" xfId="0" applyNumberFormat="1" applyFont="1" applyFill="1" applyBorder="1" applyAlignment="1" applyProtection="1">
      <alignment horizontal="left"/>
      <protection locked="0"/>
    </xf>
    <xf numFmtId="0" fontId="3" fillId="2" borderId="45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horizontal="center" vertical="top" wrapText="1"/>
    </xf>
    <xf numFmtId="0" fontId="3" fillId="2" borderId="57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6" xfId="0" applyFont="1" applyFill="1" applyBorder="1" applyAlignment="1">
      <alignment horizontal="center" vertical="top" wrapText="1"/>
    </xf>
    <xf numFmtId="0" fontId="3" fillId="2" borderId="5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63" xfId="0" applyBorder="1"/>
    <xf numFmtId="0" fontId="3" fillId="2" borderId="51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4" fillId="0" borderId="59" xfId="0" applyFont="1" applyBorder="1"/>
    <xf numFmtId="0" fontId="4" fillId="0" borderId="60" xfId="0" applyFont="1" applyBorder="1"/>
    <xf numFmtId="0" fontId="3" fillId="0" borderId="3" xfId="0" applyFont="1" applyBorder="1"/>
    <xf numFmtId="0" fontId="3" fillId="0" borderId="1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18" xfId="0" applyFont="1" applyBorder="1"/>
    <xf numFmtId="0" fontId="4" fillId="0" borderId="19" xfId="0" applyFont="1" applyBorder="1"/>
    <xf numFmtId="0" fontId="4" fillId="2" borderId="60" xfId="0" applyFont="1" applyFill="1" applyBorder="1" applyAlignment="1">
      <alignment horizontal="left"/>
    </xf>
    <xf numFmtId="0" fontId="4" fillId="2" borderId="6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0" borderId="60" xfId="0" applyFont="1" applyBorder="1" applyAlignment="1">
      <alignment horizontal="left"/>
    </xf>
    <xf numFmtId="0" fontId="4" fillId="0" borderId="6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2" borderId="12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52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iciap\OneDrive%20-%20Air%20Traffic%20Navigation%20Services%20(ATNS)\Desktop\Work\Projects\2019_2020\PABX%20Replacement%20Project\PABX%20Contract%20Negotiations\PABX%20Volume%201C%20(Jan%202022).xlsx" TargetMode="External"/><Relationship Id="rId1" Type="http://schemas.openxmlformats.org/officeDocument/2006/relationships/externalLinkPath" Target="/Users/aliciap/OneDrive%20-%20Air%20Traffic%20Navigation%20Services%20(ATNS)/Desktop/Work/Projects/2019_2020/PABX%20Replacement%20Project/PABX%20Contract%20Negotiations/PABX%20Volume%201C%20(Jan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Tenderer Info"/>
      <sheetName val="C SUMMARY"/>
      <sheetName val="C1.1 FALE"/>
      <sheetName val="C1.2 FAEL"/>
      <sheetName val="C1.3 FAPE"/>
      <sheetName val="C1.4 FAOR"/>
      <sheetName val="C1.5 FAGG"/>
      <sheetName val="C1.6 FACT"/>
      <sheetName val="C1.7 FABL"/>
      <sheetName val="C2 PMP and ILS"/>
      <sheetName val="C3 Miscellaneous"/>
      <sheetName val="C4 Maintenance Con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6">
          <cell r="B16" t="str">
            <v>{Details of the proposed maintenance contract must be included on this price schedule}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B1:K35"/>
  <sheetViews>
    <sheetView tabSelected="1" zoomScale="90" zoomScaleNormal="90" zoomScaleSheetLayoutView="90" workbookViewId="0">
      <selection activeCell="D11" sqref="D11:E11"/>
    </sheetView>
  </sheetViews>
  <sheetFormatPr defaultColWidth="9.33203125" defaultRowHeight="12.5" x14ac:dyDescent="0.25"/>
  <cols>
    <col min="1" max="1" width="1.77734375" style="78" customWidth="1"/>
    <col min="2" max="2" width="3.6640625" style="78" customWidth="1"/>
    <col min="3" max="3" width="32.33203125" style="78" customWidth="1"/>
    <col min="4" max="4" width="22.44140625" style="78" customWidth="1"/>
    <col min="5" max="5" width="69" style="78" customWidth="1"/>
    <col min="6" max="6" width="3.6640625" style="78" customWidth="1"/>
    <col min="7" max="7" width="1.77734375" style="78" customWidth="1"/>
    <col min="8" max="8" width="29" style="78" bestFit="1" customWidth="1"/>
    <col min="9" max="9" width="9" style="78" bestFit="1" customWidth="1"/>
    <col min="10" max="10" width="5.33203125" style="78" bestFit="1" customWidth="1"/>
    <col min="11" max="12" width="14.109375" style="78" bestFit="1" customWidth="1"/>
    <col min="13" max="16384" width="9.33203125" style="78"/>
  </cols>
  <sheetData>
    <row r="1" spans="2:11" ht="13" thickBot="1" x14ac:dyDescent="0.3"/>
    <row r="2" spans="2:11" ht="13" thickTop="1" x14ac:dyDescent="0.25">
      <c r="B2" s="79"/>
      <c r="C2" s="80"/>
      <c r="D2" s="80"/>
      <c r="E2" s="80"/>
      <c r="F2" s="81"/>
    </row>
    <row r="3" spans="2:11" ht="14" x14ac:dyDescent="0.3">
      <c r="B3" s="82"/>
      <c r="C3" s="83" t="s">
        <v>0</v>
      </c>
      <c r="D3" s="225" t="s">
        <v>62</v>
      </c>
      <c r="E3" s="225"/>
      <c r="F3" s="84"/>
    </row>
    <row r="4" spans="2:11" ht="20" x14ac:dyDescent="0.4">
      <c r="B4" s="82"/>
      <c r="C4" s="83" t="s">
        <v>59</v>
      </c>
      <c r="D4" s="226" t="s">
        <v>315</v>
      </c>
      <c r="E4" s="226"/>
      <c r="F4" s="84"/>
      <c r="K4" s="168"/>
    </row>
    <row r="5" spans="2:11" ht="14" x14ac:dyDescent="0.3">
      <c r="B5" s="82"/>
      <c r="C5" s="83" t="s">
        <v>47</v>
      </c>
      <c r="D5" s="227" t="s">
        <v>46</v>
      </c>
      <c r="E5" s="227"/>
      <c r="F5" s="84"/>
    </row>
    <row r="6" spans="2:11" ht="14" x14ac:dyDescent="0.3">
      <c r="B6" s="82"/>
      <c r="C6" s="83" t="s">
        <v>44</v>
      </c>
      <c r="D6" s="225">
        <v>0.1</v>
      </c>
      <c r="E6" s="225"/>
      <c r="F6" s="84"/>
    </row>
    <row r="7" spans="2:11" ht="14" x14ac:dyDescent="0.3">
      <c r="B7" s="82"/>
      <c r="C7" s="83" t="s">
        <v>45</v>
      </c>
      <c r="D7" s="228">
        <v>45434</v>
      </c>
      <c r="E7" s="228"/>
      <c r="F7" s="84"/>
    </row>
    <row r="8" spans="2:11" ht="13" thickBot="1" x14ac:dyDescent="0.3">
      <c r="B8" s="82"/>
      <c r="F8" s="84"/>
    </row>
    <row r="9" spans="2:11" ht="13" thickTop="1" x14ac:dyDescent="0.25">
      <c r="B9" s="79"/>
      <c r="C9" s="80"/>
      <c r="D9" s="80"/>
      <c r="E9" s="80"/>
      <c r="F9" s="81"/>
    </row>
    <row r="10" spans="2:11" ht="13" x14ac:dyDescent="0.25">
      <c r="B10" s="82"/>
      <c r="C10" s="221" t="s">
        <v>56</v>
      </c>
      <c r="D10" s="222"/>
      <c r="E10" s="223"/>
      <c r="F10" s="84"/>
    </row>
    <row r="11" spans="2:11" x14ac:dyDescent="0.25">
      <c r="B11" s="82"/>
      <c r="C11" s="85" t="s">
        <v>52</v>
      </c>
      <c r="D11" s="224" t="s">
        <v>55</v>
      </c>
      <c r="E11" s="224"/>
      <c r="F11" s="84"/>
    </row>
    <row r="12" spans="2:11" x14ac:dyDescent="0.25">
      <c r="B12" s="82"/>
      <c r="C12" s="85" t="s">
        <v>53</v>
      </c>
      <c r="D12" s="219" t="s">
        <v>66</v>
      </c>
      <c r="E12" s="220"/>
      <c r="F12" s="84"/>
    </row>
    <row r="13" spans="2:11" x14ac:dyDescent="0.25">
      <c r="B13" s="82"/>
      <c r="C13" s="85" t="s">
        <v>54</v>
      </c>
      <c r="D13" s="219" t="s">
        <v>67</v>
      </c>
      <c r="E13" s="220"/>
      <c r="F13" s="84"/>
    </row>
    <row r="14" spans="2:11" x14ac:dyDescent="0.25">
      <c r="B14" s="82"/>
      <c r="C14" s="85" t="s">
        <v>104</v>
      </c>
      <c r="D14" s="219" t="s">
        <v>119</v>
      </c>
      <c r="E14" s="220"/>
      <c r="F14" s="84"/>
    </row>
    <row r="15" spans="2:11" x14ac:dyDescent="0.25">
      <c r="B15" s="82"/>
      <c r="C15" s="85" t="s">
        <v>105</v>
      </c>
      <c r="D15" s="219" t="s">
        <v>130</v>
      </c>
      <c r="E15" s="220"/>
      <c r="F15" s="84"/>
    </row>
    <row r="16" spans="2:11" ht="12.5" customHeight="1" x14ac:dyDescent="0.25">
      <c r="B16" s="82"/>
      <c r="C16" s="85" t="s">
        <v>106</v>
      </c>
      <c r="D16" s="219" t="s">
        <v>120</v>
      </c>
      <c r="E16" s="220"/>
      <c r="F16" s="84"/>
    </row>
    <row r="17" spans="2:6" x14ac:dyDescent="0.25">
      <c r="B17" s="82"/>
      <c r="C17" s="85" t="s">
        <v>107</v>
      </c>
      <c r="D17" s="219" t="s">
        <v>129</v>
      </c>
      <c r="E17" s="220"/>
      <c r="F17" s="84"/>
    </row>
    <row r="18" spans="2:6" x14ac:dyDescent="0.25">
      <c r="B18" s="82"/>
      <c r="C18" s="85" t="s">
        <v>108</v>
      </c>
      <c r="D18" s="219" t="s">
        <v>121</v>
      </c>
      <c r="E18" s="220"/>
      <c r="F18" s="84"/>
    </row>
    <row r="19" spans="2:6" x14ac:dyDescent="0.25">
      <c r="B19" s="82"/>
      <c r="C19" s="85" t="s">
        <v>109</v>
      </c>
      <c r="D19" s="219" t="s">
        <v>122</v>
      </c>
      <c r="E19" s="220"/>
      <c r="F19" s="84"/>
    </row>
    <row r="20" spans="2:6" x14ac:dyDescent="0.25">
      <c r="B20" s="82"/>
      <c r="C20" s="85" t="s">
        <v>110</v>
      </c>
      <c r="D20" s="219" t="s">
        <v>123</v>
      </c>
      <c r="E20" s="220"/>
      <c r="F20" s="84"/>
    </row>
    <row r="21" spans="2:6" x14ac:dyDescent="0.25">
      <c r="B21" s="82"/>
      <c r="C21" s="85" t="s">
        <v>111</v>
      </c>
      <c r="D21" s="219" t="s">
        <v>124</v>
      </c>
      <c r="E21" s="220"/>
      <c r="F21" s="84"/>
    </row>
    <row r="22" spans="2:6" x14ac:dyDescent="0.25">
      <c r="B22" s="82"/>
      <c r="C22" s="85" t="s">
        <v>112</v>
      </c>
      <c r="D22" s="219" t="s">
        <v>125</v>
      </c>
      <c r="E22" s="220"/>
      <c r="F22" s="84"/>
    </row>
    <row r="23" spans="2:6" x14ac:dyDescent="0.25">
      <c r="B23" s="82"/>
      <c r="C23" s="85" t="s">
        <v>113</v>
      </c>
      <c r="D23" s="219" t="s">
        <v>126</v>
      </c>
      <c r="E23" s="220"/>
      <c r="F23" s="84"/>
    </row>
    <row r="24" spans="2:6" x14ac:dyDescent="0.25">
      <c r="B24" s="82"/>
      <c r="C24" s="85" t="s">
        <v>114</v>
      </c>
      <c r="D24" s="219" t="s">
        <v>127</v>
      </c>
      <c r="E24" s="220"/>
      <c r="F24" s="84"/>
    </row>
    <row r="25" spans="2:6" x14ac:dyDescent="0.25">
      <c r="B25" s="82"/>
      <c r="C25" s="85" t="s">
        <v>115</v>
      </c>
      <c r="D25" s="219" t="s">
        <v>128</v>
      </c>
      <c r="E25" s="220"/>
      <c r="F25" s="84"/>
    </row>
    <row r="26" spans="2:6" x14ac:dyDescent="0.25">
      <c r="B26" s="82"/>
      <c r="C26" s="85" t="s">
        <v>116</v>
      </c>
      <c r="D26" s="219" t="s">
        <v>131</v>
      </c>
      <c r="E26" s="220"/>
      <c r="F26" s="84"/>
    </row>
    <row r="27" spans="2:6" x14ac:dyDescent="0.25">
      <c r="B27" s="82"/>
      <c r="C27" s="85" t="s">
        <v>117</v>
      </c>
      <c r="D27" s="219" t="s">
        <v>132</v>
      </c>
      <c r="E27" s="220"/>
      <c r="F27" s="84"/>
    </row>
    <row r="28" spans="2:6" x14ac:dyDescent="0.25">
      <c r="B28" s="82"/>
      <c r="C28" s="85" t="s">
        <v>305</v>
      </c>
      <c r="D28" s="219" t="s">
        <v>309</v>
      </c>
      <c r="E28" s="220"/>
      <c r="F28" s="84"/>
    </row>
    <row r="29" spans="2:6" x14ac:dyDescent="0.25">
      <c r="B29" s="82"/>
      <c r="C29" s="85" t="s">
        <v>306</v>
      </c>
      <c r="D29" s="219" t="s">
        <v>310</v>
      </c>
      <c r="E29" s="220"/>
      <c r="F29" s="84"/>
    </row>
    <row r="30" spans="2:6" x14ac:dyDescent="0.25">
      <c r="B30" s="82"/>
      <c r="C30" s="85" t="s">
        <v>307</v>
      </c>
      <c r="D30" s="219" t="s">
        <v>311</v>
      </c>
      <c r="E30" s="220"/>
      <c r="F30" s="84"/>
    </row>
    <row r="31" spans="2:6" x14ac:dyDescent="0.25">
      <c r="B31" s="82"/>
      <c r="C31" s="85" t="s">
        <v>308</v>
      </c>
      <c r="D31" s="219" t="s">
        <v>312</v>
      </c>
      <c r="E31" s="220"/>
      <c r="F31" s="84"/>
    </row>
    <row r="32" spans="2:6" x14ac:dyDescent="0.25">
      <c r="B32" s="82"/>
      <c r="C32" s="85" t="s">
        <v>103</v>
      </c>
      <c r="D32" s="224" t="s">
        <v>65</v>
      </c>
      <c r="E32" s="224"/>
      <c r="F32" s="84"/>
    </row>
    <row r="33" spans="2:6" x14ac:dyDescent="0.25">
      <c r="B33" s="82"/>
      <c r="C33" s="85" t="s">
        <v>314</v>
      </c>
      <c r="D33" s="224" t="s">
        <v>313</v>
      </c>
      <c r="E33" s="224"/>
      <c r="F33" s="84"/>
    </row>
    <row r="34" spans="2:6" ht="13" thickBot="1" x14ac:dyDescent="0.3">
      <c r="B34" s="86"/>
      <c r="C34" s="87"/>
      <c r="D34" s="87"/>
      <c r="E34" s="87"/>
      <c r="F34" s="88"/>
    </row>
    <row r="35" spans="2:6" ht="6.75" customHeight="1" thickTop="1" x14ac:dyDescent="0.25">
      <c r="B35" s="80"/>
      <c r="C35" s="89"/>
      <c r="D35" s="89"/>
      <c r="E35" s="89"/>
      <c r="F35" s="80"/>
    </row>
  </sheetData>
  <sheetProtection selectLockedCells="1"/>
  <mergeCells count="29">
    <mergeCell ref="D29:E29"/>
    <mergeCell ref="D30:E30"/>
    <mergeCell ref="D31:E31"/>
    <mergeCell ref="D32:E32"/>
    <mergeCell ref="D33:E33"/>
    <mergeCell ref="D3:E3"/>
    <mergeCell ref="D4:E4"/>
    <mergeCell ref="D5:E5"/>
    <mergeCell ref="D6:E6"/>
    <mergeCell ref="D7:E7"/>
    <mergeCell ref="D17:E17"/>
    <mergeCell ref="D18:E18"/>
    <mergeCell ref="C10:E10"/>
    <mergeCell ref="D11:E11"/>
    <mergeCell ref="D12:E12"/>
    <mergeCell ref="D13:E13"/>
    <mergeCell ref="D14:E14"/>
    <mergeCell ref="D16:E16"/>
    <mergeCell ref="D15:E15"/>
    <mergeCell ref="D28:E28"/>
    <mergeCell ref="D24:E24"/>
    <mergeCell ref="D25:E25"/>
    <mergeCell ref="D26:E26"/>
    <mergeCell ref="D27:E27"/>
    <mergeCell ref="D19:E19"/>
    <mergeCell ref="D20:E20"/>
    <mergeCell ref="D21:E21"/>
    <mergeCell ref="D22:E22"/>
    <mergeCell ref="D23:E23"/>
  </mergeCells>
  <phoneticPr fontId="0" type="noConversion"/>
  <pageMargins left="0.74803149606299213" right="0.74803149606299213" top="0.51181102362204722" bottom="0.56999999999999995" header="0.31496062992125984" footer="0.27559055118110237"/>
  <pageSetup paperSize="9" scale="88" orientation="portrait" r:id="rId1"/>
  <headerFooter alignWithMargins="0">
    <oddHeader>&amp;LDME-DME Network&amp;RVolume 1A - Appendix G</oddHeader>
    <oddFooter>&amp;LATNS/HO/S41/42/07: &amp;F
25 September 2014&amp;C&amp;A&amp;RPage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AC84-16E0-49AD-B641-C5533985E88F}">
  <sheetPr>
    <tabColor rgb="FF00B050"/>
  </sheetPr>
  <dimension ref="A1:L121"/>
  <sheetViews>
    <sheetView topLeftCell="A31" zoomScale="70" workbookViewId="0">
      <selection activeCell="A54" sqref="A54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190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191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G3.6</v>
      </c>
      <c r="B15" s="45" t="str">
        <f>B6</f>
        <v>FAWB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240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:F27" si="1">D20*E20</f>
        <v>0</v>
      </c>
      <c r="G20" s="60">
        <f t="shared" ref="G20:G57" si="2">$B$8</f>
        <v>0.1</v>
      </c>
      <c r="H20" s="71">
        <f t="shared" ref="H20:H27" si="3">IF(G20&lt;&gt;0,F20/G20,0)</f>
        <v>0</v>
      </c>
      <c r="I20" s="31"/>
      <c r="J20" s="6"/>
      <c r="K20" s="71">
        <f t="shared" ref="K20:K27" si="4">I20*J20</f>
        <v>0</v>
      </c>
      <c r="L20" s="183">
        <f t="shared" ref="L20:L27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3" x14ac:dyDescent="0.3">
      <c r="A28" s="72" t="s">
        <v>241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6">D30*E30</f>
        <v>0</v>
      </c>
      <c r="G30" s="60">
        <f t="shared" si="2"/>
        <v>0.1</v>
      </c>
      <c r="H30" s="71">
        <f t="shared" ref="H30:H35" si="7">IF(G30&lt;&gt;0,F30/G30,0)</f>
        <v>0</v>
      </c>
      <c r="I30" s="31"/>
      <c r="J30" s="6"/>
      <c r="K30" s="71">
        <f t="shared" ref="K30:K35" si="8">I30*J30</f>
        <v>0</v>
      </c>
      <c r="L30" s="183">
        <f t="shared" ref="L30:L35" si="9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183">
        <f t="shared" si="9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183">
        <f t="shared" si="9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183">
        <f t="shared" si="9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183">
        <f t="shared" si="9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183">
        <f t="shared" si="9"/>
        <v>0</v>
      </c>
    </row>
    <row r="36" spans="1:12" customFormat="1" ht="13" x14ac:dyDescent="0.3">
      <c r="A36" s="72" t="s">
        <v>242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0">D38*E38</f>
        <v>0</v>
      </c>
      <c r="G38" s="60">
        <f t="shared" si="2"/>
        <v>0.1</v>
      </c>
      <c r="H38" s="71">
        <f t="shared" ref="H38:H43" si="11">IF(G38&lt;&gt;0,F38/G38,0)</f>
        <v>0</v>
      </c>
      <c r="I38" s="31"/>
      <c r="J38" s="6"/>
      <c r="K38" s="71">
        <f t="shared" ref="K38:K43" si="12">I38*J38</f>
        <v>0</v>
      </c>
      <c r="L38" s="183">
        <f t="shared" ref="L38:L43" si="13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0"/>
        <v>0</v>
      </c>
      <c r="G39" s="60">
        <f t="shared" si="2"/>
        <v>0.1</v>
      </c>
      <c r="H39" s="71">
        <f t="shared" si="11"/>
        <v>0</v>
      </c>
      <c r="I39" s="31"/>
      <c r="J39" s="6"/>
      <c r="K39" s="71">
        <f t="shared" si="12"/>
        <v>0</v>
      </c>
      <c r="L39" s="183">
        <f t="shared" si="13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0"/>
        <v>0</v>
      </c>
      <c r="G40" s="60">
        <f t="shared" si="2"/>
        <v>0.1</v>
      </c>
      <c r="H40" s="71">
        <f t="shared" si="11"/>
        <v>0</v>
      </c>
      <c r="I40" s="31"/>
      <c r="J40" s="6"/>
      <c r="K40" s="71">
        <f t="shared" si="12"/>
        <v>0</v>
      </c>
      <c r="L40" s="183">
        <f t="shared" si="13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0"/>
        <v>0</v>
      </c>
      <c r="G41" s="60">
        <f t="shared" si="2"/>
        <v>0.1</v>
      </c>
      <c r="H41" s="71">
        <f t="shared" si="11"/>
        <v>0</v>
      </c>
      <c r="I41" s="31"/>
      <c r="J41" s="6"/>
      <c r="K41" s="71">
        <f t="shared" si="12"/>
        <v>0</v>
      </c>
      <c r="L41" s="183">
        <f t="shared" si="13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0"/>
        <v>0</v>
      </c>
      <c r="G42" s="60">
        <f t="shared" si="2"/>
        <v>0.1</v>
      </c>
      <c r="H42" s="71">
        <f t="shared" si="11"/>
        <v>0</v>
      </c>
      <c r="I42" s="31"/>
      <c r="J42" s="6"/>
      <c r="K42" s="71">
        <f t="shared" si="12"/>
        <v>0</v>
      </c>
      <c r="L42" s="183">
        <f t="shared" si="13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0"/>
        <v>0</v>
      </c>
      <c r="G43" s="60">
        <f t="shared" si="2"/>
        <v>0.1</v>
      </c>
      <c r="H43" s="71">
        <f t="shared" si="11"/>
        <v>0</v>
      </c>
      <c r="I43" s="31"/>
      <c r="J43" s="6"/>
      <c r="K43" s="71">
        <f t="shared" si="12"/>
        <v>0</v>
      </c>
      <c r="L43" s="183">
        <f t="shared" si="13"/>
        <v>0</v>
      </c>
    </row>
    <row r="44" spans="1:12" customFormat="1" ht="13" x14ac:dyDescent="0.3">
      <c r="A44" s="72" t="s">
        <v>243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4">D47*E47</f>
        <v>0</v>
      </c>
      <c r="G47" s="60">
        <f t="shared" si="2"/>
        <v>0.1</v>
      </c>
      <c r="H47" s="71">
        <f t="shared" ref="H47:H53" si="15">IF(G47&lt;&gt;0,F47/G47,0)</f>
        <v>0</v>
      </c>
      <c r="I47" s="31"/>
      <c r="J47" s="6"/>
      <c r="K47" s="71">
        <f t="shared" ref="K47:K53" si="16">I47*J47</f>
        <v>0</v>
      </c>
      <c r="L47" s="183">
        <f t="shared" ref="L47:L53" si="17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4"/>
        <v>0</v>
      </c>
      <c r="G48" s="60">
        <f t="shared" si="2"/>
        <v>0.1</v>
      </c>
      <c r="H48" s="71">
        <f t="shared" si="15"/>
        <v>0</v>
      </c>
      <c r="I48" s="31"/>
      <c r="J48" s="6"/>
      <c r="K48" s="71">
        <f t="shared" si="16"/>
        <v>0</v>
      </c>
      <c r="L48" s="183">
        <f t="shared" si="17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4"/>
        <v>0</v>
      </c>
      <c r="G49" s="60">
        <f t="shared" si="2"/>
        <v>0.1</v>
      </c>
      <c r="H49" s="71">
        <f t="shared" si="15"/>
        <v>0</v>
      </c>
      <c r="I49" s="31"/>
      <c r="J49" s="6"/>
      <c r="K49" s="71">
        <f t="shared" si="16"/>
        <v>0</v>
      </c>
      <c r="L49" s="183">
        <f t="shared" si="17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4"/>
        <v>0</v>
      </c>
      <c r="G50" s="60">
        <f t="shared" si="2"/>
        <v>0.1</v>
      </c>
      <c r="H50" s="71">
        <f t="shared" si="15"/>
        <v>0</v>
      </c>
      <c r="I50" s="31"/>
      <c r="J50" s="6"/>
      <c r="K50" s="71">
        <f t="shared" si="16"/>
        <v>0</v>
      </c>
      <c r="L50" s="183">
        <f t="shared" si="17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4"/>
        <v>0</v>
      </c>
      <c r="G51" s="60">
        <f t="shared" si="2"/>
        <v>0.1</v>
      </c>
      <c r="H51" s="71">
        <f t="shared" si="15"/>
        <v>0</v>
      </c>
      <c r="I51" s="31"/>
      <c r="J51" s="6"/>
      <c r="K51" s="71">
        <f t="shared" si="16"/>
        <v>0</v>
      </c>
      <c r="L51" s="183">
        <f t="shared" si="17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4"/>
        <v>0</v>
      </c>
      <c r="G52" s="60">
        <f t="shared" si="2"/>
        <v>0.1</v>
      </c>
      <c r="H52" s="71">
        <f t="shared" si="15"/>
        <v>0</v>
      </c>
      <c r="I52" s="31"/>
      <c r="J52" s="6"/>
      <c r="K52" s="71">
        <f t="shared" si="16"/>
        <v>0</v>
      </c>
      <c r="L52" s="183">
        <f t="shared" si="17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4"/>
        <v>0</v>
      </c>
      <c r="G53" s="60">
        <f t="shared" si="2"/>
        <v>0.1</v>
      </c>
      <c r="H53" s="71">
        <f t="shared" si="15"/>
        <v>0</v>
      </c>
      <c r="I53" s="31"/>
      <c r="J53" s="6"/>
      <c r="K53" s="71">
        <f t="shared" si="16"/>
        <v>0</v>
      </c>
      <c r="L53" s="183">
        <f t="shared" si="17"/>
        <v>0</v>
      </c>
    </row>
    <row r="54" spans="1:12" customFormat="1" ht="13" x14ac:dyDescent="0.3">
      <c r="A54" s="72" t="s">
        <v>244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149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18">D56*E56</f>
        <v>0</v>
      </c>
      <c r="G56" s="60">
        <f t="shared" si="2"/>
        <v>0.1</v>
      </c>
      <c r="H56" s="71">
        <f t="shared" ref="H56:H57" si="19">IF(G56&lt;&gt;0,F56/G56,0)</f>
        <v>0</v>
      </c>
      <c r="I56" s="31"/>
      <c r="J56" s="6"/>
      <c r="K56" s="71">
        <f t="shared" ref="K56:K57" si="20">I56*J56</f>
        <v>0</v>
      </c>
      <c r="L56" s="183">
        <f t="shared" ref="L56:L57" si="21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18"/>
        <v>0</v>
      </c>
      <c r="G57" s="60">
        <f t="shared" si="2"/>
        <v>0.1</v>
      </c>
      <c r="H57" s="71">
        <f t="shared" si="19"/>
        <v>0</v>
      </c>
      <c r="I57" s="31"/>
      <c r="J57" s="6"/>
      <c r="K57" s="71">
        <f t="shared" si="20"/>
        <v>0</v>
      </c>
      <c r="L57" s="183">
        <f t="shared" si="21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>
        <f ca="1">SUM(L20:L61)</f>
        <v>0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1C058-86ED-4B4C-A247-751CCAC476D2}">
  <sheetPr>
    <tabColor rgb="FF00B050"/>
  </sheetPr>
  <dimension ref="A1:L121"/>
  <sheetViews>
    <sheetView topLeftCell="A27" zoomScale="70" workbookViewId="0">
      <selection activeCell="Q52" sqref="Q52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189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92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G3.7</v>
      </c>
      <c r="B15" s="45" t="str">
        <f>B6</f>
        <v>FARB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245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:F27" si="1">D20*E20</f>
        <v>0</v>
      </c>
      <c r="G20" s="60">
        <f t="shared" ref="G20:G57" si="2">$B$8</f>
        <v>0.1</v>
      </c>
      <c r="H20" s="71">
        <f t="shared" ref="H20:H27" si="3">IF(G20&lt;&gt;0,F20/G20,0)</f>
        <v>0</v>
      </c>
      <c r="I20" s="31"/>
      <c r="J20" s="6"/>
      <c r="K20" s="71">
        <f t="shared" ref="K20:K27" si="4">I20*J20</f>
        <v>0</v>
      </c>
      <c r="L20" s="183">
        <f t="shared" ref="L20:L27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3" x14ac:dyDescent="0.3">
      <c r="A28" s="72" t="s">
        <v>246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6">D30*E30</f>
        <v>0</v>
      </c>
      <c r="G30" s="60">
        <f t="shared" si="2"/>
        <v>0.1</v>
      </c>
      <c r="H30" s="71">
        <f t="shared" ref="H30:H35" si="7">IF(G30&lt;&gt;0,F30/G30,0)</f>
        <v>0</v>
      </c>
      <c r="I30" s="31"/>
      <c r="J30" s="6"/>
      <c r="K30" s="71">
        <f t="shared" ref="K30:K35" si="8">I30*J30</f>
        <v>0</v>
      </c>
      <c r="L30" s="183">
        <f t="shared" ref="L30:L35" si="9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183">
        <f t="shared" si="9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183">
        <f t="shared" si="9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183">
        <f t="shared" si="9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183">
        <f t="shared" si="9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183">
        <f t="shared" si="9"/>
        <v>0</v>
      </c>
    </row>
    <row r="36" spans="1:12" customFormat="1" ht="13" x14ac:dyDescent="0.3">
      <c r="A36" s="72" t="s">
        <v>247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0">D38*E38</f>
        <v>0</v>
      </c>
      <c r="G38" s="60">
        <f t="shared" si="2"/>
        <v>0.1</v>
      </c>
      <c r="H38" s="71">
        <f t="shared" ref="H38:H43" si="11">IF(G38&lt;&gt;0,F38/G38,0)</f>
        <v>0</v>
      </c>
      <c r="I38" s="31"/>
      <c r="J38" s="6"/>
      <c r="K38" s="71">
        <f t="shared" ref="K38:K43" si="12">I38*J38</f>
        <v>0</v>
      </c>
      <c r="L38" s="183">
        <f t="shared" ref="L38:L43" si="13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0"/>
        <v>0</v>
      </c>
      <c r="G39" s="60">
        <f t="shared" si="2"/>
        <v>0.1</v>
      </c>
      <c r="H39" s="71">
        <f t="shared" si="11"/>
        <v>0</v>
      </c>
      <c r="I39" s="31"/>
      <c r="J39" s="6"/>
      <c r="K39" s="71">
        <f t="shared" si="12"/>
        <v>0</v>
      </c>
      <c r="L39" s="183">
        <f t="shared" si="13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0"/>
        <v>0</v>
      </c>
      <c r="G40" s="60">
        <f t="shared" si="2"/>
        <v>0.1</v>
      </c>
      <c r="H40" s="71">
        <f t="shared" si="11"/>
        <v>0</v>
      </c>
      <c r="I40" s="31"/>
      <c r="J40" s="6"/>
      <c r="K40" s="71">
        <f t="shared" si="12"/>
        <v>0</v>
      </c>
      <c r="L40" s="183">
        <f t="shared" si="13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0"/>
        <v>0</v>
      </c>
      <c r="G41" s="60">
        <f t="shared" si="2"/>
        <v>0.1</v>
      </c>
      <c r="H41" s="71">
        <f t="shared" si="11"/>
        <v>0</v>
      </c>
      <c r="I41" s="31"/>
      <c r="J41" s="6"/>
      <c r="K41" s="71">
        <f t="shared" si="12"/>
        <v>0</v>
      </c>
      <c r="L41" s="183">
        <f t="shared" si="13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0"/>
        <v>0</v>
      </c>
      <c r="G42" s="60">
        <f t="shared" si="2"/>
        <v>0.1</v>
      </c>
      <c r="H42" s="71">
        <f t="shared" si="11"/>
        <v>0</v>
      </c>
      <c r="I42" s="31"/>
      <c r="J42" s="6"/>
      <c r="K42" s="71">
        <f t="shared" si="12"/>
        <v>0</v>
      </c>
      <c r="L42" s="183">
        <f t="shared" si="13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0"/>
        <v>0</v>
      </c>
      <c r="G43" s="60">
        <f t="shared" si="2"/>
        <v>0.1</v>
      </c>
      <c r="H43" s="71">
        <f t="shared" si="11"/>
        <v>0</v>
      </c>
      <c r="I43" s="31"/>
      <c r="J43" s="6"/>
      <c r="K43" s="71">
        <f t="shared" si="12"/>
        <v>0</v>
      </c>
      <c r="L43" s="183">
        <f t="shared" si="13"/>
        <v>0</v>
      </c>
    </row>
    <row r="44" spans="1:12" customFormat="1" ht="13" x14ac:dyDescent="0.3">
      <c r="A44" s="72" t="s">
        <v>248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4">D47*E47</f>
        <v>0</v>
      </c>
      <c r="G47" s="60">
        <f t="shared" si="2"/>
        <v>0.1</v>
      </c>
      <c r="H47" s="71">
        <f t="shared" ref="H47:H53" si="15">IF(G47&lt;&gt;0,F47/G47,0)</f>
        <v>0</v>
      </c>
      <c r="I47" s="31"/>
      <c r="J47" s="6"/>
      <c r="K47" s="71">
        <f t="shared" ref="K47:K53" si="16">I47*J47</f>
        <v>0</v>
      </c>
      <c r="L47" s="183">
        <f t="shared" ref="L47:L53" si="17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4"/>
        <v>0</v>
      </c>
      <c r="G48" s="60">
        <f t="shared" si="2"/>
        <v>0.1</v>
      </c>
      <c r="H48" s="71">
        <f t="shared" si="15"/>
        <v>0</v>
      </c>
      <c r="I48" s="31"/>
      <c r="J48" s="6"/>
      <c r="K48" s="71">
        <f t="shared" si="16"/>
        <v>0</v>
      </c>
      <c r="L48" s="183">
        <f t="shared" si="17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4"/>
        <v>0</v>
      </c>
      <c r="G49" s="60">
        <f t="shared" si="2"/>
        <v>0.1</v>
      </c>
      <c r="H49" s="71">
        <f t="shared" si="15"/>
        <v>0</v>
      </c>
      <c r="I49" s="31"/>
      <c r="J49" s="6"/>
      <c r="K49" s="71">
        <f t="shared" si="16"/>
        <v>0</v>
      </c>
      <c r="L49" s="183">
        <f t="shared" si="17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4"/>
        <v>0</v>
      </c>
      <c r="G50" s="60">
        <f t="shared" si="2"/>
        <v>0.1</v>
      </c>
      <c r="H50" s="71">
        <f t="shared" si="15"/>
        <v>0</v>
      </c>
      <c r="I50" s="31"/>
      <c r="J50" s="6"/>
      <c r="K50" s="71">
        <f t="shared" si="16"/>
        <v>0</v>
      </c>
      <c r="L50" s="183">
        <f t="shared" si="17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4"/>
        <v>0</v>
      </c>
      <c r="G51" s="60">
        <f t="shared" si="2"/>
        <v>0.1</v>
      </c>
      <c r="H51" s="71">
        <f t="shared" si="15"/>
        <v>0</v>
      </c>
      <c r="I51" s="31"/>
      <c r="J51" s="6"/>
      <c r="K51" s="71">
        <f t="shared" si="16"/>
        <v>0</v>
      </c>
      <c r="L51" s="183">
        <f t="shared" si="17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4"/>
        <v>0</v>
      </c>
      <c r="G52" s="60">
        <f t="shared" si="2"/>
        <v>0.1</v>
      </c>
      <c r="H52" s="71">
        <f t="shared" si="15"/>
        <v>0</v>
      </c>
      <c r="I52" s="31"/>
      <c r="J52" s="6"/>
      <c r="K52" s="71">
        <f t="shared" si="16"/>
        <v>0</v>
      </c>
      <c r="L52" s="183">
        <f t="shared" si="17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4"/>
        <v>0</v>
      </c>
      <c r="G53" s="60">
        <f t="shared" si="2"/>
        <v>0.1</v>
      </c>
      <c r="H53" s="71">
        <f t="shared" si="15"/>
        <v>0</v>
      </c>
      <c r="I53" s="31"/>
      <c r="J53" s="6"/>
      <c r="K53" s="71">
        <f t="shared" si="16"/>
        <v>0</v>
      </c>
      <c r="L53" s="183">
        <f t="shared" si="17"/>
        <v>0</v>
      </c>
    </row>
    <row r="54" spans="1:12" customFormat="1" ht="13" x14ac:dyDescent="0.3">
      <c r="A54" s="72" t="s">
        <v>249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149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18">D56*E56</f>
        <v>0</v>
      </c>
      <c r="G56" s="60">
        <f t="shared" si="2"/>
        <v>0.1</v>
      </c>
      <c r="H56" s="71">
        <f t="shared" ref="H56:H57" si="19">IF(G56&lt;&gt;0,F56/G56,0)</f>
        <v>0</v>
      </c>
      <c r="I56" s="31"/>
      <c r="J56" s="6"/>
      <c r="K56" s="71">
        <f t="shared" ref="K56:K57" si="20">I56*J56</f>
        <v>0</v>
      </c>
      <c r="L56" s="183">
        <f t="shared" ref="L56:L57" si="21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18"/>
        <v>0</v>
      </c>
      <c r="G57" s="60">
        <f t="shared" si="2"/>
        <v>0.1</v>
      </c>
      <c r="H57" s="71">
        <f t="shared" si="19"/>
        <v>0</v>
      </c>
      <c r="I57" s="31"/>
      <c r="J57" s="6"/>
      <c r="K57" s="71">
        <f t="shared" si="20"/>
        <v>0</v>
      </c>
      <c r="L57" s="183">
        <f t="shared" si="21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>
        <f ca="1">SUM(L20:L61)</f>
        <v>0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F81D0-7596-4D2A-AB16-7FB6F46F0F72}">
  <sheetPr>
    <tabColor rgb="FF00B050"/>
  </sheetPr>
  <dimension ref="A1:L121"/>
  <sheetViews>
    <sheetView topLeftCell="A27" zoomScale="70" workbookViewId="0">
      <selection activeCell="A54" sqref="A54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187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188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G3.8</v>
      </c>
      <c r="B15" s="45" t="str">
        <f>B6</f>
        <v>FAUT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250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:F27" si="1">D20*E20</f>
        <v>0</v>
      </c>
      <c r="G20" s="60">
        <f t="shared" ref="G20:G57" si="2">$B$8</f>
        <v>0.1</v>
      </c>
      <c r="H20" s="71">
        <f t="shared" ref="H20:H27" si="3">IF(G20&lt;&gt;0,F20/G20,0)</f>
        <v>0</v>
      </c>
      <c r="I20" s="31"/>
      <c r="J20" s="6"/>
      <c r="K20" s="71">
        <f t="shared" ref="K20:K27" si="4">I20*J20</f>
        <v>0</v>
      </c>
      <c r="L20" s="183">
        <f t="shared" ref="L20:L27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3" x14ac:dyDescent="0.3">
      <c r="A28" s="72" t="s">
        <v>251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6">D30*E30</f>
        <v>0</v>
      </c>
      <c r="G30" s="60">
        <f t="shared" si="2"/>
        <v>0.1</v>
      </c>
      <c r="H30" s="71">
        <f t="shared" ref="H30:H35" si="7">IF(G30&lt;&gt;0,F30/G30,0)</f>
        <v>0</v>
      </c>
      <c r="I30" s="31"/>
      <c r="J30" s="6"/>
      <c r="K30" s="71">
        <f t="shared" ref="K30:K35" si="8">I30*J30</f>
        <v>0</v>
      </c>
      <c r="L30" s="183">
        <f t="shared" ref="L30:L35" si="9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183">
        <f t="shared" si="9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183">
        <f t="shared" si="9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183">
        <f t="shared" si="9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183">
        <f t="shared" si="9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183">
        <f t="shared" si="9"/>
        <v>0</v>
      </c>
    </row>
    <row r="36" spans="1:12" customFormat="1" ht="13" x14ac:dyDescent="0.3">
      <c r="A36" s="72" t="s">
        <v>252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0">D38*E38</f>
        <v>0</v>
      </c>
      <c r="G38" s="60">
        <f t="shared" si="2"/>
        <v>0.1</v>
      </c>
      <c r="H38" s="71">
        <f t="shared" ref="H38:H43" si="11">IF(G38&lt;&gt;0,F38/G38,0)</f>
        <v>0</v>
      </c>
      <c r="I38" s="31"/>
      <c r="J38" s="6"/>
      <c r="K38" s="71">
        <f t="shared" ref="K38:K43" si="12">I38*J38</f>
        <v>0</v>
      </c>
      <c r="L38" s="183">
        <f t="shared" ref="L38:L43" si="13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0"/>
        <v>0</v>
      </c>
      <c r="G39" s="60">
        <f t="shared" si="2"/>
        <v>0.1</v>
      </c>
      <c r="H39" s="71">
        <f t="shared" si="11"/>
        <v>0</v>
      </c>
      <c r="I39" s="31"/>
      <c r="J39" s="6"/>
      <c r="K39" s="71">
        <f t="shared" si="12"/>
        <v>0</v>
      </c>
      <c r="L39" s="183">
        <f t="shared" si="13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0"/>
        <v>0</v>
      </c>
      <c r="G40" s="60">
        <f t="shared" si="2"/>
        <v>0.1</v>
      </c>
      <c r="H40" s="71">
        <f t="shared" si="11"/>
        <v>0</v>
      </c>
      <c r="I40" s="31"/>
      <c r="J40" s="6"/>
      <c r="K40" s="71">
        <f t="shared" si="12"/>
        <v>0</v>
      </c>
      <c r="L40" s="183">
        <f t="shared" si="13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0"/>
        <v>0</v>
      </c>
      <c r="G41" s="60">
        <f t="shared" si="2"/>
        <v>0.1</v>
      </c>
      <c r="H41" s="71">
        <f t="shared" si="11"/>
        <v>0</v>
      </c>
      <c r="I41" s="31"/>
      <c r="J41" s="6"/>
      <c r="K41" s="71">
        <f t="shared" si="12"/>
        <v>0</v>
      </c>
      <c r="L41" s="183">
        <f t="shared" si="13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0"/>
        <v>0</v>
      </c>
      <c r="G42" s="60">
        <f t="shared" si="2"/>
        <v>0.1</v>
      </c>
      <c r="H42" s="71">
        <f t="shared" si="11"/>
        <v>0</v>
      </c>
      <c r="I42" s="31"/>
      <c r="J42" s="6"/>
      <c r="K42" s="71">
        <f t="shared" si="12"/>
        <v>0</v>
      </c>
      <c r="L42" s="183">
        <f t="shared" si="13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0"/>
        <v>0</v>
      </c>
      <c r="G43" s="60">
        <f t="shared" si="2"/>
        <v>0.1</v>
      </c>
      <c r="H43" s="71">
        <f t="shared" si="11"/>
        <v>0</v>
      </c>
      <c r="I43" s="31"/>
      <c r="J43" s="6"/>
      <c r="K43" s="71">
        <f t="shared" si="12"/>
        <v>0</v>
      </c>
      <c r="L43" s="183">
        <f t="shared" si="13"/>
        <v>0</v>
      </c>
    </row>
    <row r="44" spans="1:12" customFormat="1" ht="13" x14ac:dyDescent="0.3">
      <c r="A44" s="72" t="s">
        <v>253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4">D47*E47</f>
        <v>0</v>
      </c>
      <c r="G47" s="60">
        <f t="shared" si="2"/>
        <v>0.1</v>
      </c>
      <c r="H47" s="71">
        <f t="shared" ref="H47:H53" si="15">IF(G47&lt;&gt;0,F47/G47,0)</f>
        <v>0</v>
      </c>
      <c r="I47" s="31"/>
      <c r="J47" s="6"/>
      <c r="K47" s="71">
        <f t="shared" ref="K47:K53" si="16">I47*J47</f>
        <v>0</v>
      </c>
      <c r="L47" s="183">
        <f t="shared" ref="L47:L53" si="17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4"/>
        <v>0</v>
      </c>
      <c r="G48" s="60">
        <f t="shared" si="2"/>
        <v>0.1</v>
      </c>
      <c r="H48" s="71">
        <f t="shared" si="15"/>
        <v>0</v>
      </c>
      <c r="I48" s="31"/>
      <c r="J48" s="6"/>
      <c r="K48" s="71">
        <f t="shared" si="16"/>
        <v>0</v>
      </c>
      <c r="L48" s="183">
        <f t="shared" si="17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4"/>
        <v>0</v>
      </c>
      <c r="G49" s="60">
        <f t="shared" si="2"/>
        <v>0.1</v>
      </c>
      <c r="H49" s="71">
        <f t="shared" si="15"/>
        <v>0</v>
      </c>
      <c r="I49" s="31"/>
      <c r="J49" s="6"/>
      <c r="K49" s="71">
        <f t="shared" si="16"/>
        <v>0</v>
      </c>
      <c r="L49" s="183">
        <f t="shared" si="17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4"/>
        <v>0</v>
      </c>
      <c r="G50" s="60">
        <f t="shared" si="2"/>
        <v>0.1</v>
      </c>
      <c r="H50" s="71">
        <f t="shared" si="15"/>
        <v>0</v>
      </c>
      <c r="I50" s="31"/>
      <c r="J50" s="6"/>
      <c r="K50" s="71">
        <f t="shared" si="16"/>
        <v>0</v>
      </c>
      <c r="L50" s="183">
        <f t="shared" si="17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4"/>
        <v>0</v>
      </c>
      <c r="G51" s="60">
        <f t="shared" si="2"/>
        <v>0.1</v>
      </c>
      <c r="H51" s="71">
        <f t="shared" si="15"/>
        <v>0</v>
      </c>
      <c r="I51" s="31"/>
      <c r="J51" s="6"/>
      <c r="K51" s="71">
        <f t="shared" si="16"/>
        <v>0</v>
      </c>
      <c r="L51" s="183">
        <f t="shared" si="17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4"/>
        <v>0</v>
      </c>
      <c r="G52" s="60">
        <f t="shared" si="2"/>
        <v>0.1</v>
      </c>
      <c r="H52" s="71">
        <f t="shared" si="15"/>
        <v>0</v>
      </c>
      <c r="I52" s="31"/>
      <c r="J52" s="6"/>
      <c r="K52" s="71">
        <f t="shared" si="16"/>
        <v>0</v>
      </c>
      <c r="L52" s="183">
        <f t="shared" si="17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4"/>
        <v>0</v>
      </c>
      <c r="G53" s="60">
        <f t="shared" si="2"/>
        <v>0.1</v>
      </c>
      <c r="H53" s="71">
        <f t="shared" si="15"/>
        <v>0</v>
      </c>
      <c r="I53" s="31"/>
      <c r="J53" s="6"/>
      <c r="K53" s="71">
        <f t="shared" si="16"/>
        <v>0</v>
      </c>
      <c r="L53" s="183">
        <f t="shared" si="17"/>
        <v>0</v>
      </c>
    </row>
    <row r="54" spans="1:12" customFormat="1" ht="13" x14ac:dyDescent="0.3">
      <c r="A54" s="72" t="s">
        <v>254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149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18">D56*E56</f>
        <v>0</v>
      </c>
      <c r="G56" s="60">
        <f t="shared" si="2"/>
        <v>0.1</v>
      </c>
      <c r="H56" s="71">
        <f t="shared" ref="H56:H57" si="19">IF(G56&lt;&gt;0,F56/G56,0)</f>
        <v>0</v>
      </c>
      <c r="I56" s="31"/>
      <c r="J56" s="6"/>
      <c r="K56" s="71">
        <f t="shared" ref="K56:K57" si="20">I56*J56</f>
        <v>0</v>
      </c>
      <c r="L56" s="183">
        <f t="shared" ref="L56:L57" si="21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18"/>
        <v>0</v>
      </c>
      <c r="G57" s="60">
        <f t="shared" si="2"/>
        <v>0.1</v>
      </c>
      <c r="H57" s="71">
        <f t="shared" si="19"/>
        <v>0</v>
      </c>
      <c r="I57" s="31"/>
      <c r="J57" s="6"/>
      <c r="K57" s="71">
        <f t="shared" si="20"/>
        <v>0</v>
      </c>
      <c r="L57" s="183">
        <f t="shared" si="21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>
        <f ca="1">SUM(L20:L61)</f>
        <v>0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17781-87DD-4C14-95B9-A2855F5B384F}">
  <sheetPr>
    <tabColor rgb="FF00B050"/>
  </sheetPr>
  <dimension ref="A1:L121"/>
  <sheetViews>
    <sheetView topLeftCell="A28" zoomScale="70" workbookViewId="0">
      <selection activeCell="A54" sqref="A54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186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95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G3.9</v>
      </c>
      <c r="B15" s="45" t="str">
        <f>B6</f>
        <v>FAPM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255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:F27" si="1">D20*E20</f>
        <v>0</v>
      </c>
      <c r="G20" s="60">
        <f t="shared" ref="G20:G57" si="2">$B$8</f>
        <v>0.1</v>
      </c>
      <c r="H20" s="71">
        <f t="shared" ref="H20:H27" si="3">IF(G20&lt;&gt;0,F20/G20,0)</f>
        <v>0</v>
      </c>
      <c r="I20" s="31"/>
      <c r="J20" s="6"/>
      <c r="K20" s="71">
        <f t="shared" ref="K20:K27" si="4">I20*J20</f>
        <v>0</v>
      </c>
      <c r="L20" s="183">
        <f t="shared" ref="L20:L27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3" x14ac:dyDescent="0.3">
      <c r="A28" s="72" t="s">
        <v>256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6">D30*E30</f>
        <v>0</v>
      </c>
      <c r="G30" s="60">
        <f t="shared" si="2"/>
        <v>0.1</v>
      </c>
      <c r="H30" s="71">
        <f t="shared" ref="H30:H35" si="7">IF(G30&lt;&gt;0,F30/G30,0)</f>
        <v>0</v>
      </c>
      <c r="I30" s="31"/>
      <c r="J30" s="6"/>
      <c r="K30" s="71">
        <f t="shared" ref="K30:K35" si="8">I30*J30</f>
        <v>0</v>
      </c>
      <c r="L30" s="183">
        <f t="shared" ref="L30:L35" si="9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183">
        <f t="shared" si="9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183">
        <f t="shared" si="9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183">
        <f t="shared" si="9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183">
        <f t="shared" si="9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183">
        <f t="shared" si="9"/>
        <v>0</v>
      </c>
    </row>
    <row r="36" spans="1:12" customFormat="1" ht="13" x14ac:dyDescent="0.3">
      <c r="A36" s="72" t="s">
        <v>257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0">D38*E38</f>
        <v>0</v>
      </c>
      <c r="G38" s="60">
        <f t="shared" si="2"/>
        <v>0.1</v>
      </c>
      <c r="H38" s="71">
        <f t="shared" ref="H38:H43" si="11">IF(G38&lt;&gt;0,F38/G38,0)</f>
        <v>0</v>
      </c>
      <c r="I38" s="31"/>
      <c r="J38" s="6"/>
      <c r="K38" s="71">
        <f t="shared" ref="K38:K43" si="12">I38*J38</f>
        <v>0</v>
      </c>
      <c r="L38" s="183">
        <f t="shared" ref="L38:L43" si="13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0"/>
        <v>0</v>
      </c>
      <c r="G39" s="60">
        <f t="shared" si="2"/>
        <v>0.1</v>
      </c>
      <c r="H39" s="71">
        <f t="shared" si="11"/>
        <v>0</v>
      </c>
      <c r="I39" s="31"/>
      <c r="J39" s="6"/>
      <c r="K39" s="71">
        <f t="shared" si="12"/>
        <v>0</v>
      </c>
      <c r="L39" s="183">
        <f t="shared" si="13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0"/>
        <v>0</v>
      </c>
      <c r="G40" s="60">
        <f t="shared" si="2"/>
        <v>0.1</v>
      </c>
      <c r="H40" s="71">
        <f t="shared" si="11"/>
        <v>0</v>
      </c>
      <c r="I40" s="31"/>
      <c r="J40" s="6"/>
      <c r="K40" s="71">
        <f t="shared" si="12"/>
        <v>0</v>
      </c>
      <c r="L40" s="183">
        <f t="shared" si="13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0"/>
        <v>0</v>
      </c>
      <c r="G41" s="60">
        <f t="shared" si="2"/>
        <v>0.1</v>
      </c>
      <c r="H41" s="71">
        <f t="shared" si="11"/>
        <v>0</v>
      </c>
      <c r="I41" s="31"/>
      <c r="J41" s="6"/>
      <c r="K41" s="71">
        <f t="shared" si="12"/>
        <v>0</v>
      </c>
      <c r="L41" s="183">
        <f t="shared" si="13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0"/>
        <v>0</v>
      </c>
      <c r="G42" s="60">
        <f t="shared" si="2"/>
        <v>0.1</v>
      </c>
      <c r="H42" s="71">
        <f t="shared" si="11"/>
        <v>0</v>
      </c>
      <c r="I42" s="31"/>
      <c r="J42" s="6"/>
      <c r="K42" s="71">
        <f t="shared" si="12"/>
        <v>0</v>
      </c>
      <c r="L42" s="183">
        <f t="shared" si="13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0"/>
        <v>0</v>
      </c>
      <c r="G43" s="60">
        <f t="shared" si="2"/>
        <v>0.1</v>
      </c>
      <c r="H43" s="71">
        <f t="shared" si="11"/>
        <v>0</v>
      </c>
      <c r="I43" s="31"/>
      <c r="J43" s="6"/>
      <c r="K43" s="71">
        <f t="shared" si="12"/>
        <v>0</v>
      </c>
      <c r="L43" s="183">
        <f t="shared" si="13"/>
        <v>0</v>
      </c>
    </row>
    <row r="44" spans="1:12" customFormat="1" ht="13" x14ac:dyDescent="0.3">
      <c r="A44" s="72" t="s">
        <v>258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4">D47*E47</f>
        <v>0</v>
      </c>
      <c r="G47" s="60">
        <f t="shared" si="2"/>
        <v>0.1</v>
      </c>
      <c r="H47" s="71">
        <f t="shared" ref="H47:H53" si="15">IF(G47&lt;&gt;0,F47/G47,0)</f>
        <v>0</v>
      </c>
      <c r="I47" s="31"/>
      <c r="J47" s="6"/>
      <c r="K47" s="71">
        <f t="shared" ref="K47:K53" si="16">I47*J47</f>
        <v>0</v>
      </c>
      <c r="L47" s="183">
        <f t="shared" ref="L47:L53" si="17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4"/>
        <v>0</v>
      </c>
      <c r="G48" s="60">
        <f t="shared" si="2"/>
        <v>0.1</v>
      </c>
      <c r="H48" s="71">
        <f t="shared" si="15"/>
        <v>0</v>
      </c>
      <c r="I48" s="31"/>
      <c r="J48" s="6"/>
      <c r="K48" s="71">
        <f t="shared" si="16"/>
        <v>0</v>
      </c>
      <c r="L48" s="183">
        <f t="shared" si="17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4"/>
        <v>0</v>
      </c>
      <c r="G49" s="60">
        <f t="shared" si="2"/>
        <v>0.1</v>
      </c>
      <c r="H49" s="71">
        <f t="shared" si="15"/>
        <v>0</v>
      </c>
      <c r="I49" s="31"/>
      <c r="J49" s="6"/>
      <c r="K49" s="71">
        <f t="shared" si="16"/>
        <v>0</v>
      </c>
      <c r="L49" s="183">
        <f t="shared" si="17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4"/>
        <v>0</v>
      </c>
      <c r="G50" s="60">
        <f t="shared" si="2"/>
        <v>0.1</v>
      </c>
      <c r="H50" s="71">
        <f t="shared" si="15"/>
        <v>0</v>
      </c>
      <c r="I50" s="31"/>
      <c r="J50" s="6"/>
      <c r="K50" s="71">
        <f t="shared" si="16"/>
        <v>0</v>
      </c>
      <c r="L50" s="183">
        <f t="shared" si="17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4"/>
        <v>0</v>
      </c>
      <c r="G51" s="60">
        <f t="shared" si="2"/>
        <v>0.1</v>
      </c>
      <c r="H51" s="71">
        <f t="shared" si="15"/>
        <v>0</v>
      </c>
      <c r="I51" s="31"/>
      <c r="J51" s="6"/>
      <c r="K51" s="71">
        <f t="shared" si="16"/>
        <v>0</v>
      </c>
      <c r="L51" s="183">
        <f t="shared" si="17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4"/>
        <v>0</v>
      </c>
      <c r="G52" s="60">
        <f t="shared" si="2"/>
        <v>0.1</v>
      </c>
      <c r="H52" s="71">
        <f t="shared" si="15"/>
        <v>0</v>
      </c>
      <c r="I52" s="31"/>
      <c r="J52" s="6"/>
      <c r="K52" s="71">
        <f t="shared" si="16"/>
        <v>0</v>
      </c>
      <c r="L52" s="183">
        <f t="shared" si="17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4"/>
        <v>0</v>
      </c>
      <c r="G53" s="60">
        <f t="shared" si="2"/>
        <v>0.1</v>
      </c>
      <c r="H53" s="71">
        <f t="shared" si="15"/>
        <v>0</v>
      </c>
      <c r="I53" s="31"/>
      <c r="J53" s="6"/>
      <c r="K53" s="71">
        <f t="shared" si="16"/>
        <v>0</v>
      </c>
      <c r="L53" s="183">
        <f t="shared" si="17"/>
        <v>0</v>
      </c>
    </row>
    <row r="54" spans="1:12" customFormat="1" ht="13" x14ac:dyDescent="0.3">
      <c r="A54" s="72" t="s">
        <v>259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149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18">D56*E56</f>
        <v>0</v>
      </c>
      <c r="G56" s="60">
        <f t="shared" si="2"/>
        <v>0.1</v>
      </c>
      <c r="H56" s="71">
        <f t="shared" ref="H56:H57" si="19">IF(G56&lt;&gt;0,F56/G56,0)</f>
        <v>0</v>
      </c>
      <c r="I56" s="31"/>
      <c r="J56" s="6"/>
      <c r="K56" s="71">
        <f t="shared" ref="K56:K57" si="20">I56*J56</f>
        <v>0</v>
      </c>
      <c r="L56" s="183">
        <f t="shared" ref="L56:L57" si="21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18"/>
        <v>0</v>
      </c>
      <c r="G57" s="60">
        <f t="shared" si="2"/>
        <v>0.1</v>
      </c>
      <c r="H57" s="71">
        <f t="shared" si="19"/>
        <v>0</v>
      </c>
      <c r="I57" s="31"/>
      <c r="J57" s="6"/>
      <c r="K57" s="71">
        <f t="shared" si="20"/>
        <v>0</v>
      </c>
      <c r="L57" s="183">
        <f t="shared" si="21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>
        <f ca="1">SUM(L20:L61)</f>
        <v>0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03C55-99A2-4F71-A9DA-3CD46A634E53}">
  <sheetPr>
    <tabColor rgb="FF00B050"/>
  </sheetPr>
  <dimension ref="A1:L121"/>
  <sheetViews>
    <sheetView topLeftCell="A27" zoomScale="70" workbookViewId="0">
      <selection activeCell="A54" sqref="A54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185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184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G3.10</v>
      </c>
      <c r="B15" s="45" t="str">
        <f>B6</f>
        <v>FAGM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260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:F27" si="1">D20*E20</f>
        <v>0</v>
      </c>
      <c r="G20" s="60">
        <f t="shared" ref="G20:G57" si="2">$B$8</f>
        <v>0.1</v>
      </c>
      <c r="H20" s="71">
        <f t="shared" ref="H20:H27" si="3">IF(G20&lt;&gt;0,F20/G20,0)</f>
        <v>0</v>
      </c>
      <c r="I20" s="31"/>
      <c r="J20" s="6"/>
      <c r="K20" s="71">
        <f t="shared" ref="K20:K27" si="4">I20*J20</f>
        <v>0</v>
      </c>
      <c r="L20" s="183">
        <f t="shared" ref="L20:L27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3" x14ac:dyDescent="0.3">
      <c r="A28" s="72" t="s">
        <v>261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6">D30*E30</f>
        <v>0</v>
      </c>
      <c r="G30" s="60">
        <f t="shared" si="2"/>
        <v>0.1</v>
      </c>
      <c r="H30" s="71">
        <f t="shared" ref="H30:H35" si="7">IF(G30&lt;&gt;0,F30/G30,0)</f>
        <v>0</v>
      </c>
      <c r="I30" s="31"/>
      <c r="J30" s="6"/>
      <c r="K30" s="71">
        <f t="shared" ref="K30:K35" si="8">I30*J30</f>
        <v>0</v>
      </c>
      <c r="L30" s="183">
        <f t="shared" ref="L30:L35" si="9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183">
        <f t="shared" si="9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183">
        <f t="shared" si="9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183">
        <f t="shared" si="9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183">
        <f t="shared" si="9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183">
        <f t="shared" si="9"/>
        <v>0</v>
      </c>
    </row>
    <row r="36" spans="1:12" customFormat="1" ht="13" x14ac:dyDescent="0.3">
      <c r="A36" s="72" t="s">
        <v>262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0">D38*E38</f>
        <v>0</v>
      </c>
      <c r="G38" s="60">
        <f t="shared" si="2"/>
        <v>0.1</v>
      </c>
      <c r="H38" s="71">
        <f t="shared" ref="H38:H43" si="11">IF(G38&lt;&gt;0,F38/G38,0)</f>
        <v>0</v>
      </c>
      <c r="I38" s="31"/>
      <c r="J38" s="6"/>
      <c r="K38" s="71">
        <f t="shared" ref="K38:K43" si="12">I38*J38</f>
        <v>0</v>
      </c>
      <c r="L38" s="183">
        <f t="shared" ref="L38:L43" si="13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0"/>
        <v>0</v>
      </c>
      <c r="G39" s="60">
        <f t="shared" si="2"/>
        <v>0.1</v>
      </c>
      <c r="H39" s="71">
        <f t="shared" si="11"/>
        <v>0</v>
      </c>
      <c r="I39" s="31"/>
      <c r="J39" s="6"/>
      <c r="K39" s="71">
        <f t="shared" si="12"/>
        <v>0</v>
      </c>
      <c r="L39" s="183">
        <f t="shared" si="13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0"/>
        <v>0</v>
      </c>
      <c r="G40" s="60">
        <f t="shared" si="2"/>
        <v>0.1</v>
      </c>
      <c r="H40" s="71">
        <f t="shared" si="11"/>
        <v>0</v>
      </c>
      <c r="I40" s="31"/>
      <c r="J40" s="6"/>
      <c r="K40" s="71">
        <f t="shared" si="12"/>
        <v>0</v>
      </c>
      <c r="L40" s="183">
        <f t="shared" si="13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0"/>
        <v>0</v>
      </c>
      <c r="G41" s="60">
        <f t="shared" si="2"/>
        <v>0.1</v>
      </c>
      <c r="H41" s="71">
        <f t="shared" si="11"/>
        <v>0</v>
      </c>
      <c r="I41" s="31"/>
      <c r="J41" s="6"/>
      <c r="K41" s="71">
        <f t="shared" si="12"/>
        <v>0</v>
      </c>
      <c r="L41" s="183">
        <f t="shared" si="13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0"/>
        <v>0</v>
      </c>
      <c r="G42" s="60">
        <f t="shared" si="2"/>
        <v>0.1</v>
      </c>
      <c r="H42" s="71">
        <f t="shared" si="11"/>
        <v>0</v>
      </c>
      <c r="I42" s="31"/>
      <c r="J42" s="6"/>
      <c r="K42" s="71">
        <f t="shared" si="12"/>
        <v>0</v>
      </c>
      <c r="L42" s="183">
        <f t="shared" si="13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0"/>
        <v>0</v>
      </c>
      <c r="G43" s="60">
        <f t="shared" si="2"/>
        <v>0.1</v>
      </c>
      <c r="H43" s="71">
        <f t="shared" si="11"/>
        <v>0</v>
      </c>
      <c r="I43" s="31"/>
      <c r="J43" s="6"/>
      <c r="K43" s="71">
        <f t="shared" si="12"/>
        <v>0</v>
      </c>
      <c r="L43" s="183">
        <f t="shared" si="13"/>
        <v>0</v>
      </c>
    </row>
    <row r="44" spans="1:12" customFormat="1" ht="13" x14ac:dyDescent="0.3">
      <c r="A44" s="72" t="s">
        <v>263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4">D47*E47</f>
        <v>0</v>
      </c>
      <c r="G47" s="60">
        <f t="shared" si="2"/>
        <v>0.1</v>
      </c>
      <c r="H47" s="71">
        <f t="shared" ref="H47:H53" si="15">IF(G47&lt;&gt;0,F47/G47,0)</f>
        <v>0</v>
      </c>
      <c r="I47" s="31"/>
      <c r="J47" s="6"/>
      <c r="K47" s="71">
        <f t="shared" ref="K47:K53" si="16">I47*J47</f>
        <v>0</v>
      </c>
      <c r="L47" s="183">
        <f t="shared" ref="L47:L53" si="17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4"/>
        <v>0</v>
      </c>
      <c r="G48" s="60">
        <f t="shared" si="2"/>
        <v>0.1</v>
      </c>
      <c r="H48" s="71">
        <f t="shared" si="15"/>
        <v>0</v>
      </c>
      <c r="I48" s="31"/>
      <c r="J48" s="6"/>
      <c r="K48" s="71">
        <f t="shared" si="16"/>
        <v>0</v>
      </c>
      <c r="L48" s="183">
        <f t="shared" si="17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4"/>
        <v>0</v>
      </c>
      <c r="G49" s="60">
        <f t="shared" si="2"/>
        <v>0.1</v>
      </c>
      <c r="H49" s="71">
        <f t="shared" si="15"/>
        <v>0</v>
      </c>
      <c r="I49" s="31"/>
      <c r="J49" s="6"/>
      <c r="K49" s="71">
        <f t="shared" si="16"/>
        <v>0</v>
      </c>
      <c r="L49" s="183">
        <f t="shared" si="17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4"/>
        <v>0</v>
      </c>
      <c r="G50" s="60">
        <f t="shared" si="2"/>
        <v>0.1</v>
      </c>
      <c r="H50" s="71">
        <f t="shared" si="15"/>
        <v>0</v>
      </c>
      <c r="I50" s="31"/>
      <c r="J50" s="6"/>
      <c r="K50" s="71">
        <f t="shared" si="16"/>
        <v>0</v>
      </c>
      <c r="L50" s="183">
        <f t="shared" si="17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4"/>
        <v>0</v>
      </c>
      <c r="G51" s="60">
        <f t="shared" si="2"/>
        <v>0.1</v>
      </c>
      <c r="H51" s="71">
        <f t="shared" si="15"/>
        <v>0</v>
      </c>
      <c r="I51" s="31"/>
      <c r="J51" s="6"/>
      <c r="K51" s="71">
        <f t="shared" si="16"/>
        <v>0</v>
      </c>
      <c r="L51" s="183">
        <f t="shared" si="17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4"/>
        <v>0</v>
      </c>
      <c r="G52" s="60">
        <f t="shared" si="2"/>
        <v>0.1</v>
      </c>
      <c r="H52" s="71">
        <f t="shared" si="15"/>
        <v>0</v>
      </c>
      <c r="I52" s="31"/>
      <c r="J52" s="6"/>
      <c r="K52" s="71">
        <f t="shared" si="16"/>
        <v>0</v>
      </c>
      <c r="L52" s="183">
        <f t="shared" si="17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4"/>
        <v>0</v>
      </c>
      <c r="G53" s="60">
        <f t="shared" si="2"/>
        <v>0.1</v>
      </c>
      <c r="H53" s="71">
        <f t="shared" si="15"/>
        <v>0</v>
      </c>
      <c r="I53" s="31"/>
      <c r="J53" s="6"/>
      <c r="K53" s="71">
        <f t="shared" si="16"/>
        <v>0</v>
      </c>
      <c r="L53" s="183">
        <f t="shared" si="17"/>
        <v>0</v>
      </c>
    </row>
    <row r="54" spans="1:12" customFormat="1" ht="13" x14ac:dyDescent="0.3">
      <c r="A54" s="72" t="s">
        <v>264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149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18">D56*E56</f>
        <v>0</v>
      </c>
      <c r="G56" s="60">
        <f t="shared" si="2"/>
        <v>0.1</v>
      </c>
      <c r="H56" s="71">
        <f t="shared" ref="H56:H57" si="19">IF(G56&lt;&gt;0,F56/G56,0)</f>
        <v>0</v>
      </c>
      <c r="I56" s="31"/>
      <c r="J56" s="6"/>
      <c r="K56" s="71">
        <f t="shared" ref="K56:K57" si="20">I56*J56</f>
        <v>0</v>
      </c>
      <c r="L56" s="183">
        <f t="shared" ref="L56:L57" si="21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18"/>
        <v>0</v>
      </c>
      <c r="G57" s="60">
        <f t="shared" si="2"/>
        <v>0.1</v>
      </c>
      <c r="H57" s="71">
        <f t="shared" si="19"/>
        <v>0</v>
      </c>
      <c r="I57" s="31"/>
      <c r="J57" s="6"/>
      <c r="K57" s="71">
        <f t="shared" si="20"/>
        <v>0</v>
      </c>
      <c r="L57" s="183">
        <f t="shared" si="21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>
        <f ca="1">SUM(L20:L61)</f>
        <v>0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A12B5-F218-4336-A1B6-6A7C7CB87DE7}">
  <sheetPr>
    <tabColor rgb="FF00B050"/>
  </sheetPr>
  <dimension ref="A1:L121"/>
  <sheetViews>
    <sheetView topLeftCell="A31" zoomScale="70" workbookViewId="0">
      <selection activeCell="A54" sqref="A54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183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93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G3.11</v>
      </c>
      <c r="B15" s="45" t="str">
        <f>B6</f>
        <v>FAVG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265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:F27" si="1">D20*E20</f>
        <v>0</v>
      </c>
      <c r="G20" s="60">
        <f t="shared" ref="G20:G57" si="2">$B$8</f>
        <v>0.1</v>
      </c>
      <c r="H20" s="71">
        <f t="shared" ref="H20:H27" si="3">IF(G20&lt;&gt;0,F20/G20,0)</f>
        <v>0</v>
      </c>
      <c r="I20" s="31"/>
      <c r="J20" s="6"/>
      <c r="K20" s="71">
        <f t="shared" ref="K20:K27" si="4">I20*J20</f>
        <v>0</v>
      </c>
      <c r="L20" s="183">
        <f t="shared" ref="L20:L27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3" x14ac:dyDescent="0.3">
      <c r="A28" s="72" t="s">
        <v>266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6">D30*E30</f>
        <v>0</v>
      </c>
      <c r="G30" s="60">
        <f t="shared" si="2"/>
        <v>0.1</v>
      </c>
      <c r="H30" s="71">
        <f t="shared" ref="H30:H35" si="7">IF(G30&lt;&gt;0,F30/G30,0)</f>
        <v>0</v>
      </c>
      <c r="I30" s="31"/>
      <c r="J30" s="6"/>
      <c r="K30" s="71">
        <f t="shared" ref="K30:K35" si="8">I30*J30</f>
        <v>0</v>
      </c>
      <c r="L30" s="183">
        <f t="shared" ref="L30:L35" si="9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183">
        <f t="shared" si="9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183">
        <f t="shared" si="9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183">
        <f t="shared" si="9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183">
        <f t="shared" si="9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183">
        <f t="shared" si="9"/>
        <v>0</v>
      </c>
    </row>
    <row r="36" spans="1:12" customFormat="1" ht="13" x14ac:dyDescent="0.3">
      <c r="A36" s="72" t="s">
        <v>267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0">D38*E38</f>
        <v>0</v>
      </c>
      <c r="G38" s="60">
        <f t="shared" si="2"/>
        <v>0.1</v>
      </c>
      <c r="H38" s="71">
        <f t="shared" ref="H38:H43" si="11">IF(G38&lt;&gt;0,F38/G38,0)</f>
        <v>0</v>
      </c>
      <c r="I38" s="31"/>
      <c r="J38" s="6"/>
      <c r="K38" s="71">
        <f t="shared" ref="K38:K43" si="12">I38*J38</f>
        <v>0</v>
      </c>
      <c r="L38" s="183">
        <f t="shared" ref="L38:L43" si="13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0"/>
        <v>0</v>
      </c>
      <c r="G39" s="60">
        <f t="shared" si="2"/>
        <v>0.1</v>
      </c>
      <c r="H39" s="71">
        <f t="shared" si="11"/>
        <v>0</v>
      </c>
      <c r="I39" s="31"/>
      <c r="J39" s="6"/>
      <c r="K39" s="71">
        <f t="shared" si="12"/>
        <v>0</v>
      </c>
      <c r="L39" s="183">
        <f t="shared" si="13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0"/>
        <v>0</v>
      </c>
      <c r="G40" s="60">
        <f t="shared" si="2"/>
        <v>0.1</v>
      </c>
      <c r="H40" s="71">
        <f t="shared" si="11"/>
        <v>0</v>
      </c>
      <c r="I40" s="31"/>
      <c r="J40" s="6"/>
      <c r="K40" s="71">
        <f t="shared" si="12"/>
        <v>0</v>
      </c>
      <c r="L40" s="183">
        <f t="shared" si="13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0"/>
        <v>0</v>
      </c>
      <c r="G41" s="60">
        <f t="shared" si="2"/>
        <v>0.1</v>
      </c>
      <c r="H41" s="71">
        <f t="shared" si="11"/>
        <v>0</v>
      </c>
      <c r="I41" s="31"/>
      <c r="J41" s="6"/>
      <c r="K41" s="71">
        <f t="shared" si="12"/>
        <v>0</v>
      </c>
      <c r="L41" s="183">
        <f t="shared" si="13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0"/>
        <v>0</v>
      </c>
      <c r="G42" s="60">
        <f t="shared" si="2"/>
        <v>0.1</v>
      </c>
      <c r="H42" s="71">
        <f t="shared" si="11"/>
        <v>0</v>
      </c>
      <c r="I42" s="31"/>
      <c r="J42" s="6"/>
      <c r="K42" s="71">
        <f t="shared" si="12"/>
        <v>0</v>
      </c>
      <c r="L42" s="183">
        <f t="shared" si="13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0"/>
        <v>0</v>
      </c>
      <c r="G43" s="60">
        <f t="shared" si="2"/>
        <v>0.1</v>
      </c>
      <c r="H43" s="71">
        <f t="shared" si="11"/>
        <v>0</v>
      </c>
      <c r="I43" s="31"/>
      <c r="J43" s="6"/>
      <c r="K43" s="71">
        <f t="shared" si="12"/>
        <v>0</v>
      </c>
      <c r="L43" s="183">
        <f t="shared" si="13"/>
        <v>0</v>
      </c>
    </row>
    <row r="44" spans="1:12" customFormat="1" ht="13" x14ac:dyDescent="0.3">
      <c r="A44" s="72" t="s">
        <v>268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4">D47*E47</f>
        <v>0</v>
      </c>
      <c r="G47" s="60">
        <f t="shared" si="2"/>
        <v>0.1</v>
      </c>
      <c r="H47" s="71">
        <f t="shared" ref="H47:H53" si="15">IF(G47&lt;&gt;0,F47/G47,0)</f>
        <v>0</v>
      </c>
      <c r="I47" s="31"/>
      <c r="J47" s="6"/>
      <c r="K47" s="71">
        <f t="shared" ref="K47:K53" si="16">I47*J47</f>
        <v>0</v>
      </c>
      <c r="L47" s="183">
        <f t="shared" ref="L47:L53" si="17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4"/>
        <v>0</v>
      </c>
      <c r="G48" s="60">
        <f t="shared" si="2"/>
        <v>0.1</v>
      </c>
      <c r="H48" s="71">
        <f t="shared" si="15"/>
        <v>0</v>
      </c>
      <c r="I48" s="31"/>
      <c r="J48" s="6"/>
      <c r="K48" s="71">
        <f t="shared" si="16"/>
        <v>0</v>
      </c>
      <c r="L48" s="183">
        <f t="shared" si="17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4"/>
        <v>0</v>
      </c>
      <c r="G49" s="60">
        <f t="shared" si="2"/>
        <v>0.1</v>
      </c>
      <c r="H49" s="71">
        <f t="shared" si="15"/>
        <v>0</v>
      </c>
      <c r="I49" s="31"/>
      <c r="J49" s="6"/>
      <c r="K49" s="71">
        <f t="shared" si="16"/>
        <v>0</v>
      </c>
      <c r="L49" s="183">
        <f t="shared" si="17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4"/>
        <v>0</v>
      </c>
      <c r="G50" s="60">
        <f t="shared" si="2"/>
        <v>0.1</v>
      </c>
      <c r="H50" s="71">
        <f t="shared" si="15"/>
        <v>0</v>
      </c>
      <c r="I50" s="31"/>
      <c r="J50" s="6"/>
      <c r="K50" s="71">
        <f t="shared" si="16"/>
        <v>0</v>
      </c>
      <c r="L50" s="183">
        <f t="shared" si="17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4"/>
        <v>0</v>
      </c>
      <c r="G51" s="60">
        <f t="shared" si="2"/>
        <v>0.1</v>
      </c>
      <c r="H51" s="71">
        <f t="shared" si="15"/>
        <v>0</v>
      </c>
      <c r="I51" s="31"/>
      <c r="J51" s="6"/>
      <c r="K51" s="71">
        <f t="shared" si="16"/>
        <v>0</v>
      </c>
      <c r="L51" s="183">
        <f t="shared" si="17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4"/>
        <v>0</v>
      </c>
      <c r="G52" s="60">
        <f t="shared" si="2"/>
        <v>0.1</v>
      </c>
      <c r="H52" s="71">
        <f t="shared" si="15"/>
        <v>0</v>
      </c>
      <c r="I52" s="31"/>
      <c r="J52" s="6"/>
      <c r="K52" s="71">
        <f t="shared" si="16"/>
        <v>0</v>
      </c>
      <c r="L52" s="183">
        <f t="shared" si="17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4"/>
        <v>0</v>
      </c>
      <c r="G53" s="60">
        <f t="shared" si="2"/>
        <v>0.1</v>
      </c>
      <c r="H53" s="71">
        <f t="shared" si="15"/>
        <v>0</v>
      </c>
      <c r="I53" s="31"/>
      <c r="J53" s="6"/>
      <c r="K53" s="71">
        <f t="shared" si="16"/>
        <v>0</v>
      </c>
      <c r="L53" s="183">
        <f t="shared" si="17"/>
        <v>0</v>
      </c>
    </row>
    <row r="54" spans="1:12" customFormat="1" ht="13" x14ac:dyDescent="0.3">
      <c r="A54" s="72" t="s">
        <v>269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149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18">D56*E56</f>
        <v>0</v>
      </c>
      <c r="G56" s="60">
        <f t="shared" si="2"/>
        <v>0.1</v>
      </c>
      <c r="H56" s="71">
        <f t="shared" ref="H56:H57" si="19">IF(G56&lt;&gt;0,F56/G56,0)</f>
        <v>0</v>
      </c>
      <c r="I56" s="31"/>
      <c r="J56" s="6"/>
      <c r="K56" s="71">
        <f t="shared" ref="K56:K57" si="20">I56*J56</f>
        <v>0</v>
      </c>
      <c r="L56" s="183">
        <f t="shared" ref="L56:L57" si="21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18"/>
        <v>0</v>
      </c>
      <c r="G57" s="60">
        <f t="shared" si="2"/>
        <v>0.1</v>
      </c>
      <c r="H57" s="71">
        <f t="shared" si="19"/>
        <v>0</v>
      </c>
      <c r="I57" s="31"/>
      <c r="J57" s="6"/>
      <c r="K57" s="71">
        <f t="shared" si="20"/>
        <v>0</v>
      </c>
      <c r="L57" s="183">
        <f t="shared" si="21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>
        <f ca="1">SUM(L20:L61)</f>
        <v>0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A511D-AF10-4BEA-9D5B-37D0D04D3DA1}">
  <sheetPr>
    <tabColor rgb="FF00B050"/>
  </sheetPr>
  <dimension ref="A1:L121"/>
  <sheetViews>
    <sheetView topLeftCell="A27" zoomScale="70" workbookViewId="0">
      <selection activeCell="A54" sqref="A54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181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182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G3.12</v>
      </c>
      <c r="B15" s="45" t="str">
        <f>B6</f>
        <v>FAPP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270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:F27" si="1">D20*E20</f>
        <v>0</v>
      </c>
      <c r="G20" s="60">
        <f t="shared" ref="G20:G57" si="2">$B$8</f>
        <v>0.1</v>
      </c>
      <c r="H20" s="71">
        <f t="shared" ref="H20:H27" si="3">IF(G20&lt;&gt;0,F20/G20,0)</f>
        <v>0</v>
      </c>
      <c r="I20" s="31"/>
      <c r="J20" s="6"/>
      <c r="K20" s="71">
        <f t="shared" ref="K20:K27" si="4">I20*J20</f>
        <v>0</v>
      </c>
      <c r="L20" s="183">
        <f t="shared" ref="L20:L27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3" x14ac:dyDescent="0.3">
      <c r="A28" s="72" t="s">
        <v>271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6">D30*E30</f>
        <v>0</v>
      </c>
      <c r="G30" s="60">
        <f t="shared" si="2"/>
        <v>0.1</v>
      </c>
      <c r="H30" s="71">
        <f t="shared" ref="H30:H35" si="7">IF(G30&lt;&gt;0,F30/G30,0)</f>
        <v>0</v>
      </c>
      <c r="I30" s="31"/>
      <c r="J30" s="6"/>
      <c r="K30" s="71">
        <f t="shared" ref="K30:K35" si="8">I30*J30</f>
        <v>0</v>
      </c>
      <c r="L30" s="183">
        <f t="shared" ref="L30:L35" si="9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183">
        <f t="shared" si="9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183">
        <f t="shared" si="9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183">
        <f t="shared" si="9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183">
        <f t="shared" si="9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183">
        <f t="shared" si="9"/>
        <v>0</v>
      </c>
    </row>
    <row r="36" spans="1:12" customFormat="1" ht="13" x14ac:dyDescent="0.3">
      <c r="A36" s="72" t="s">
        <v>272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0">D38*E38</f>
        <v>0</v>
      </c>
      <c r="G38" s="60">
        <f t="shared" si="2"/>
        <v>0.1</v>
      </c>
      <c r="H38" s="71">
        <f t="shared" ref="H38:H43" si="11">IF(G38&lt;&gt;0,F38/G38,0)</f>
        <v>0</v>
      </c>
      <c r="I38" s="31"/>
      <c r="J38" s="6"/>
      <c r="K38" s="71">
        <f t="shared" ref="K38:K43" si="12">I38*J38</f>
        <v>0</v>
      </c>
      <c r="L38" s="183">
        <f t="shared" ref="L38:L43" si="13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0"/>
        <v>0</v>
      </c>
      <c r="G39" s="60">
        <f t="shared" si="2"/>
        <v>0.1</v>
      </c>
      <c r="H39" s="71">
        <f t="shared" si="11"/>
        <v>0</v>
      </c>
      <c r="I39" s="31"/>
      <c r="J39" s="6"/>
      <c r="K39" s="71">
        <f t="shared" si="12"/>
        <v>0</v>
      </c>
      <c r="L39" s="183">
        <f t="shared" si="13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0"/>
        <v>0</v>
      </c>
      <c r="G40" s="60">
        <f t="shared" si="2"/>
        <v>0.1</v>
      </c>
      <c r="H40" s="71">
        <f t="shared" si="11"/>
        <v>0</v>
      </c>
      <c r="I40" s="31"/>
      <c r="J40" s="6"/>
      <c r="K40" s="71">
        <f t="shared" si="12"/>
        <v>0</v>
      </c>
      <c r="L40" s="183">
        <f t="shared" si="13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0"/>
        <v>0</v>
      </c>
      <c r="G41" s="60">
        <f t="shared" si="2"/>
        <v>0.1</v>
      </c>
      <c r="H41" s="71">
        <f t="shared" si="11"/>
        <v>0</v>
      </c>
      <c r="I41" s="31"/>
      <c r="J41" s="6"/>
      <c r="K41" s="71">
        <f t="shared" si="12"/>
        <v>0</v>
      </c>
      <c r="L41" s="183">
        <f t="shared" si="13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0"/>
        <v>0</v>
      </c>
      <c r="G42" s="60">
        <f t="shared" si="2"/>
        <v>0.1</v>
      </c>
      <c r="H42" s="71">
        <f t="shared" si="11"/>
        <v>0</v>
      </c>
      <c r="I42" s="31"/>
      <c r="J42" s="6"/>
      <c r="K42" s="71">
        <f t="shared" si="12"/>
        <v>0</v>
      </c>
      <c r="L42" s="183">
        <f t="shared" si="13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0"/>
        <v>0</v>
      </c>
      <c r="G43" s="60">
        <f t="shared" si="2"/>
        <v>0.1</v>
      </c>
      <c r="H43" s="71">
        <f t="shared" si="11"/>
        <v>0</v>
      </c>
      <c r="I43" s="31"/>
      <c r="J43" s="6"/>
      <c r="K43" s="71">
        <f t="shared" si="12"/>
        <v>0</v>
      </c>
      <c r="L43" s="183">
        <f t="shared" si="13"/>
        <v>0</v>
      </c>
    </row>
    <row r="44" spans="1:12" customFormat="1" ht="13" x14ac:dyDescent="0.3">
      <c r="A44" s="72" t="s">
        <v>273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4">D47*E47</f>
        <v>0</v>
      </c>
      <c r="G47" s="60">
        <f t="shared" si="2"/>
        <v>0.1</v>
      </c>
      <c r="H47" s="71">
        <f t="shared" ref="H47:H53" si="15">IF(G47&lt;&gt;0,F47/G47,0)</f>
        <v>0</v>
      </c>
      <c r="I47" s="31"/>
      <c r="J47" s="6"/>
      <c r="K47" s="71">
        <f t="shared" ref="K47:K53" si="16">I47*J47</f>
        <v>0</v>
      </c>
      <c r="L47" s="183">
        <f t="shared" ref="L47:L53" si="17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4"/>
        <v>0</v>
      </c>
      <c r="G48" s="60">
        <f t="shared" si="2"/>
        <v>0.1</v>
      </c>
      <c r="H48" s="71">
        <f t="shared" si="15"/>
        <v>0</v>
      </c>
      <c r="I48" s="31"/>
      <c r="J48" s="6"/>
      <c r="K48" s="71">
        <f t="shared" si="16"/>
        <v>0</v>
      </c>
      <c r="L48" s="183">
        <f t="shared" si="17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4"/>
        <v>0</v>
      </c>
      <c r="G49" s="60">
        <f t="shared" si="2"/>
        <v>0.1</v>
      </c>
      <c r="H49" s="71">
        <f t="shared" si="15"/>
        <v>0</v>
      </c>
      <c r="I49" s="31"/>
      <c r="J49" s="6"/>
      <c r="K49" s="71">
        <f t="shared" si="16"/>
        <v>0</v>
      </c>
      <c r="L49" s="183">
        <f t="shared" si="17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4"/>
        <v>0</v>
      </c>
      <c r="G50" s="60">
        <f t="shared" si="2"/>
        <v>0.1</v>
      </c>
      <c r="H50" s="71">
        <f t="shared" si="15"/>
        <v>0</v>
      </c>
      <c r="I50" s="31"/>
      <c r="J50" s="6"/>
      <c r="K50" s="71">
        <f t="shared" si="16"/>
        <v>0</v>
      </c>
      <c r="L50" s="183">
        <f t="shared" si="17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4"/>
        <v>0</v>
      </c>
      <c r="G51" s="60">
        <f t="shared" si="2"/>
        <v>0.1</v>
      </c>
      <c r="H51" s="71">
        <f t="shared" si="15"/>
        <v>0</v>
      </c>
      <c r="I51" s="31"/>
      <c r="J51" s="6"/>
      <c r="K51" s="71">
        <f t="shared" si="16"/>
        <v>0</v>
      </c>
      <c r="L51" s="183">
        <f t="shared" si="17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4"/>
        <v>0</v>
      </c>
      <c r="G52" s="60">
        <f t="shared" si="2"/>
        <v>0.1</v>
      </c>
      <c r="H52" s="71">
        <f t="shared" si="15"/>
        <v>0</v>
      </c>
      <c r="I52" s="31"/>
      <c r="J52" s="6"/>
      <c r="K52" s="71">
        <f t="shared" si="16"/>
        <v>0</v>
      </c>
      <c r="L52" s="183">
        <f t="shared" si="17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4"/>
        <v>0</v>
      </c>
      <c r="G53" s="60">
        <f t="shared" si="2"/>
        <v>0.1</v>
      </c>
      <c r="H53" s="71">
        <f t="shared" si="15"/>
        <v>0</v>
      </c>
      <c r="I53" s="31"/>
      <c r="J53" s="6"/>
      <c r="K53" s="71">
        <f t="shared" si="16"/>
        <v>0</v>
      </c>
      <c r="L53" s="183">
        <f t="shared" si="17"/>
        <v>0</v>
      </c>
    </row>
    <row r="54" spans="1:12" customFormat="1" ht="13" x14ac:dyDescent="0.3">
      <c r="A54" s="72" t="s">
        <v>274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149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18">D56*E56</f>
        <v>0</v>
      </c>
      <c r="G56" s="60">
        <f t="shared" si="2"/>
        <v>0.1</v>
      </c>
      <c r="H56" s="71">
        <f t="shared" ref="H56:H57" si="19">IF(G56&lt;&gt;0,F56/G56,0)</f>
        <v>0</v>
      </c>
      <c r="I56" s="31"/>
      <c r="J56" s="6"/>
      <c r="K56" s="71">
        <f t="shared" ref="K56:K57" si="20">I56*J56</f>
        <v>0</v>
      </c>
      <c r="L56" s="183">
        <f t="shared" ref="L56:L57" si="21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18"/>
        <v>0</v>
      </c>
      <c r="G57" s="60">
        <f t="shared" si="2"/>
        <v>0.1</v>
      </c>
      <c r="H57" s="71">
        <f t="shared" si="19"/>
        <v>0</v>
      </c>
      <c r="I57" s="31"/>
      <c r="J57" s="6"/>
      <c r="K57" s="71">
        <f t="shared" si="20"/>
        <v>0</v>
      </c>
      <c r="L57" s="183">
        <f t="shared" si="21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>
        <f ca="1">SUM(L20:L61)</f>
        <v>0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2E4F-C1FA-427B-9640-42D33EF509E3}">
  <sheetPr>
    <tabColor rgb="FF00B050"/>
  </sheetPr>
  <dimension ref="A1:L121"/>
  <sheetViews>
    <sheetView topLeftCell="A29" zoomScale="70" workbookViewId="0">
      <selection activeCell="A54" sqref="A54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179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180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G3.13</v>
      </c>
      <c r="B15" s="45" t="str">
        <f>B6</f>
        <v>FAGC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275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:F27" si="1">D20*E20</f>
        <v>0</v>
      </c>
      <c r="G20" s="60">
        <f t="shared" ref="G20:G57" si="2">$B$8</f>
        <v>0.1</v>
      </c>
      <c r="H20" s="71">
        <f t="shared" ref="H20:H27" si="3">IF(G20&lt;&gt;0,F20/G20,0)</f>
        <v>0</v>
      </c>
      <c r="I20" s="31"/>
      <c r="J20" s="6"/>
      <c r="K20" s="71">
        <f t="shared" ref="K20:K27" si="4">I20*J20</f>
        <v>0</v>
      </c>
      <c r="L20" s="183">
        <f t="shared" ref="L20:L27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3" x14ac:dyDescent="0.3">
      <c r="A28" s="72" t="s">
        <v>276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6">D30*E30</f>
        <v>0</v>
      </c>
      <c r="G30" s="60">
        <f t="shared" si="2"/>
        <v>0.1</v>
      </c>
      <c r="H30" s="71">
        <f t="shared" ref="H30:H35" si="7">IF(G30&lt;&gt;0,F30/G30,0)</f>
        <v>0</v>
      </c>
      <c r="I30" s="31"/>
      <c r="J30" s="6"/>
      <c r="K30" s="71">
        <f t="shared" ref="K30:K35" si="8">I30*J30</f>
        <v>0</v>
      </c>
      <c r="L30" s="183">
        <f t="shared" ref="L30:L35" si="9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183">
        <f t="shared" si="9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183">
        <f t="shared" si="9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183">
        <f t="shared" si="9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183">
        <f t="shared" si="9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183">
        <f t="shared" si="9"/>
        <v>0</v>
      </c>
    </row>
    <row r="36" spans="1:12" customFormat="1" ht="13" x14ac:dyDescent="0.3">
      <c r="A36" s="72" t="s">
        <v>277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0">D38*E38</f>
        <v>0</v>
      </c>
      <c r="G38" s="60">
        <f t="shared" si="2"/>
        <v>0.1</v>
      </c>
      <c r="H38" s="71">
        <f t="shared" ref="H38:H43" si="11">IF(G38&lt;&gt;0,F38/G38,0)</f>
        <v>0</v>
      </c>
      <c r="I38" s="31"/>
      <c r="J38" s="6"/>
      <c r="K38" s="71">
        <f t="shared" ref="K38:K43" si="12">I38*J38</f>
        <v>0</v>
      </c>
      <c r="L38" s="183">
        <f t="shared" ref="L38:L43" si="13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0"/>
        <v>0</v>
      </c>
      <c r="G39" s="60">
        <f t="shared" si="2"/>
        <v>0.1</v>
      </c>
      <c r="H39" s="71">
        <f t="shared" si="11"/>
        <v>0</v>
      </c>
      <c r="I39" s="31"/>
      <c r="J39" s="6"/>
      <c r="K39" s="71">
        <f t="shared" si="12"/>
        <v>0</v>
      </c>
      <c r="L39" s="183">
        <f t="shared" si="13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0"/>
        <v>0</v>
      </c>
      <c r="G40" s="60">
        <f t="shared" si="2"/>
        <v>0.1</v>
      </c>
      <c r="H40" s="71">
        <f t="shared" si="11"/>
        <v>0</v>
      </c>
      <c r="I40" s="31"/>
      <c r="J40" s="6"/>
      <c r="K40" s="71">
        <f t="shared" si="12"/>
        <v>0</v>
      </c>
      <c r="L40" s="183">
        <f t="shared" si="13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0"/>
        <v>0</v>
      </c>
      <c r="G41" s="60">
        <f t="shared" si="2"/>
        <v>0.1</v>
      </c>
      <c r="H41" s="71">
        <f t="shared" si="11"/>
        <v>0</v>
      </c>
      <c r="I41" s="31"/>
      <c r="J41" s="6"/>
      <c r="K41" s="71">
        <f t="shared" si="12"/>
        <v>0</v>
      </c>
      <c r="L41" s="183">
        <f t="shared" si="13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0"/>
        <v>0</v>
      </c>
      <c r="G42" s="60">
        <f t="shared" si="2"/>
        <v>0.1</v>
      </c>
      <c r="H42" s="71">
        <f t="shared" si="11"/>
        <v>0</v>
      </c>
      <c r="I42" s="31"/>
      <c r="J42" s="6"/>
      <c r="K42" s="71">
        <f t="shared" si="12"/>
        <v>0</v>
      </c>
      <c r="L42" s="183">
        <f t="shared" si="13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0"/>
        <v>0</v>
      </c>
      <c r="G43" s="60">
        <f t="shared" si="2"/>
        <v>0.1</v>
      </c>
      <c r="H43" s="71">
        <f t="shared" si="11"/>
        <v>0</v>
      </c>
      <c r="I43" s="31"/>
      <c r="J43" s="6"/>
      <c r="K43" s="71">
        <f t="shared" si="12"/>
        <v>0</v>
      </c>
      <c r="L43" s="183">
        <f t="shared" si="13"/>
        <v>0</v>
      </c>
    </row>
    <row r="44" spans="1:12" customFormat="1" ht="13" x14ac:dyDescent="0.3">
      <c r="A44" s="72" t="s">
        <v>278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4">D47*E47</f>
        <v>0</v>
      </c>
      <c r="G47" s="60">
        <f t="shared" si="2"/>
        <v>0.1</v>
      </c>
      <c r="H47" s="71">
        <f t="shared" ref="H47:H53" si="15">IF(G47&lt;&gt;0,F47/G47,0)</f>
        <v>0</v>
      </c>
      <c r="I47" s="31"/>
      <c r="J47" s="6"/>
      <c r="K47" s="71">
        <f t="shared" ref="K47:K53" si="16">I47*J47</f>
        <v>0</v>
      </c>
      <c r="L47" s="183">
        <f t="shared" ref="L47:L53" si="17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4"/>
        <v>0</v>
      </c>
      <c r="G48" s="60">
        <f t="shared" si="2"/>
        <v>0.1</v>
      </c>
      <c r="H48" s="71">
        <f t="shared" si="15"/>
        <v>0</v>
      </c>
      <c r="I48" s="31"/>
      <c r="J48" s="6"/>
      <c r="K48" s="71">
        <f t="shared" si="16"/>
        <v>0</v>
      </c>
      <c r="L48" s="183">
        <f t="shared" si="17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4"/>
        <v>0</v>
      </c>
      <c r="G49" s="60">
        <f t="shared" si="2"/>
        <v>0.1</v>
      </c>
      <c r="H49" s="71">
        <f t="shared" si="15"/>
        <v>0</v>
      </c>
      <c r="I49" s="31"/>
      <c r="J49" s="6"/>
      <c r="K49" s="71">
        <f t="shared" si="16"/>
        <v>0</v>
      </c>
      <c r="L49" s="183">
        <f t="shared" si="17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4"/>
        <v>0</v>
      </c>
      <c r="G50" s="60">
        <f t="shared" si="2"/>
        <v>0.1</v>
      </c>
      <c r="H50" s="71">
        <f t="shared" si="15"/>
        <v>0</v>
      </c>
      <c r="I50" s="31"/>
      <c r="J50" s="6"/>
      <c r="K50" s="71">
        <f t="shared" si="16"/>
        <v>0</v>
      </c>
      <c r="L50" s="183">
        <f t="shared" si="17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4"/>
        <v>0</v>
      </c>
      <c r="G51" s="60">
        <f t="shared" si="2"/>
        <v>0.1</v>
      </c>
      <c r="H51" s="71">
        <f t="shared" si="15"/>
        <v>0</v>
      </c>
      <c r="I51" s="31"/>
      <c r="J51" s="6"/>
      <c r="K51" s="71">
        <f t="shared" si="16"/>
        <v>0</v>
      </c>
      <c r="L51" s="183">
        <f t="shared" si="17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4"/>
        <v>0</v>
      </c>
      <c r="G52" s="60">
        <f t="shared" si="2"/>
        <v>0.1</v>
      </c>
      <c r="H52" s="71">
        <f t="shared" si="15"/>
        <v>0</v>
      </c>
      <c r="I52" s="31"/>
      <c r="J52" s="6"/>
      <c r="K52" s="71">
        <f t="shared" si="16"/>
        <v>0</v>
      </c>
      <c r="L52" s="183">
        <f t="shared" si="17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4"/>
        <v>0</v>
      </c>
      <c r="G53" s="60">
        <f t="shared" si="2"/>
        <v>0.1</v>
      </c>
      <c r="H53" s="71">
        <f t="shared" si="15"/>
        <v>0</v>
      </c>
      <c r="I53" s="31"/>
      <c r="J53" s="6"/>
      <c r="K53" s="71">
        <f t="shared" si="16"/>
        <v>0</v>
      </c>
      <c r="L53" s="183">
        <f t="shared" si="17"/>
        <v>0</v>
      </c>
    </row>
    <row r="54" spans="1:12" customFormat="1" ht="13" x14ac:dyDescent="0.3">
      <c r="A54" s="72" t="s">
        <v>279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149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18">D56*E56</f>
        <v>0</v>
      </c>
      <c r="G56" s="60">
        <f t="shared" si="2"/>
        <v>0.1</v>
      </c>
      <c r="H56" s="71">
        <f t="shared" ref="H56:H57" si="19">IF(G56&lt;&gt;0,F56/G56,0)</f>
        <v>0</v>
      </c>
      <c r="I56" s="31"/>
      <c r="J56" s="6"/>
      <c r="K56" s="71">
        <f t="shared" ref="K56:K57" si="20">I56*J56</f>
        <v>0</v>
      </c>
      <c r="L56" s="183">
        <f t="shared" ref="L56:L57" si="21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18"/>
        <v>0</v>
      </c>
      <c r="G57" s="60">
        <f t="shared" si="2"/>
        <v>0.1</v>
      </c>
      <c r="H57" s="71">
        <f t="shared" si="19"/>
        <v>0</v>
      </c>
      <c r="I57" s="31"/>
      <c r="J57" s="6"/>
      <c r="K57" s="71">
        <f t="shared" si="20"/>
        <v>0</v>
      </c>
      <c r="L57" s="183">
        <f t="shared" si="21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>
        <f ca="1">SUM(L20:L61)</f>
        <v>0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8CAE0-E352-430E-A6CC-1E5AAA255282}">
  <sheetPr>
    <tabColor rgb="FF00B050"/>
  </sheetPr>
  <dimension ref="A1:L121"/>
  <sheetViews>
    <sheetView topLeftCell="A27" zoomScale="70" workbookViewId="0">
      <selection activeCell="A54" sqref="A54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178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177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G3.14</v>
      </c>
      <c r="B15" s="45" t="str">
        <f>B6</f>
        <v>ATA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280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:F27" si="1">D20*E20</f>
        <v>0</v>
      </c>
      <c r="G20" s="60">
        <f t="shared" ref="G20:G57" si="2">$B$8</f>
        <v>0.1</v>
      </c>
      <c r="H20" s="71">
        <f t="shared" ref="H20:H27" si="3">IF(G20&lt;&gt;0,F20/G20,0)</f>
        <v>0</v>
      </c>
      <c r="I20" s="31"/>
      <c r="J20" s="6"/>
      <c r="K20" s="71">
        <f t="shared" ref="K20:K27" si="4">I20*J20</f>
        <v>0</v>
      </c>
      <c r="L20" s="183">
        <f t="shared" ref="L20:L27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3" x14ac:dyDescent="0.3">
      <c r="A28" s="72" t="s">
        <v>281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6">D30*E30</f>
        <v>0</v>
      </c>
      <c r="G30" s="60">
        <f t="shared" si="2"/>
        <v>0.1</v>
      </c>
      <c r="H30" s="71">
        <f t="shared" ref="H30:H35" si="7">IF(G30&lt;&gt;0,F30/G30,0)</f>
        <v>0</v>
      </c>
      <c r="I30" s="31"/>
      <c r="J30" s="6"/>
      <c r="K30" s="71">
        <f t="shared" ref="K30:K35" si="8">I30*J30</f>
        <v>0</v>
      </c>
      <c r="L30" s="183">
        <f t="shared" ref="L30:L35" si="9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183">
        <f t="shared" si="9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183">
        <f t="shared" si="9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183">
        <f t="shared" si="9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183">
        <f t="shared" si="9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183">
        <f t="shared" si="9"/>
        <v>0</v>
      </c>
    </row>
    <row r="36" spans="1:12" customFormat="1" ht="13" x14ac:dyDescent="0.3">
      <c r="A36" s="72" t="s">
        <v>282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0">D38*E38</f>
        <v>0</v>
      </c>
      <c r="G38" s="60">
        <f t="shared" si="2"/>
        <v>0.1</v>
      </c>
      <c r="H38" s="71">
        <f t="shared" ref="H38:H43" si="11">IF(G38&lt;&gt;0,F38/G38,0)</f>
        <v>0</v>
      </c>
      <c r="I38" s="31"/>
      <c r="J38" s="6"/>
      <c r="K38" s="71">
        <f t="shared" ref="K38:K43" si="12">I38*J38</f>
        <v>0</v>
      </c>
      <c r="L38" s="183">
        <f t="shared" ref="L38:L43" si="13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0"/>
        <v>0</v>
      </c>
      <c r="G39" s="60">
        <f t="shared" si="2"/>
        <v>0.1</v>
      </c>
      <c r="H39" s="71">
        <f t="shared" si="11"/>
        <v>0</v>
      </c>
      <c r="I39" s="31"/>
      <c r="J39" s="6"/>
      <c r="K39" s="71">
        <f t="shared" si="12"/>
        <v>0</v>
      </c>
      <c r="L39" s="183">
        <f t="shared" si="13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0"/>
        <v>0</v>
      </c>
      <c r="G40" s="60">
        <f t="shared" si="2"/>
        <v>0.1</v>
      </c>
      <c r="H40" s="71">
        <f t="shared" si="11"/>
        <v>0</v>
      </c>
      <c r="I40" s="31"/>
      <c r="J40" s="6"/>
      <c r="K40" s="71">
        <f t="shared" si="12"/>
        <v>0</v>
      </c>
      <c r="L40" s="183">
        <f t="shared" si="13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0"/>
        <v>0</v>
      </c>
      <c r="G41" s="60">
        <f t="shared" si="2"/>
        <v>0.1</v>
      </c>
      <c r="H41" s="71">
        <f t="shared" si="11"/>
        <v>0</v>
      </c>
      <c r="I41" s="31"/>
      <c r="J41" s="6"/>
      <c r="K41" s="71">
        <f t="shared" si="12"/>
        <v>0</v>
      </c>
      <c r="L41" s="183">
        <f t="shared" si="13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0"/>
        <v>0</v>
      </c>
      <c r="G42" s="60">
        <f t="shared" si="2"/>
        <v>0.1</v>
      </c>
      <c r="H42" s="71">
        <f t="shared" si="11"/>
        <v>0</v>
      </c>
      <c r="I42" s="31"/>
      <c r="J42" s="6"/>
      <c r="K42" s="71">
        <f t="shared" si="12"/>
        <v>0</v>
      </c>
      <c r="L42" s="183">
        <f t="shared" si="13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0"/>
        <v>0</v>
      </c>
      <c r="G43" s="60">
        <f t="shared" si="2"/>
        <v>0.1</v>
      </c>
      <c r="H43" s="71">
        <f t="shared" si="11"/>
        <v>0</v>
      </c>
      <c r="I43" s="31"/>
      <c r="J43" s="6"/>
      <c r="K43" s="71">
        <f t="shared" si="12"/>
        <v>0</v>
      </c>
      <c r="L43" s="183">
        <f t="shared" si="13"/>
        <v>0</v>
      </c>
    </row>
    <row r="44" spans="1:12" customFormat="1" ht="13" x14ac:dyDescent="0.3">
      <c r="A44" s="72" t="s">
        <v>283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4">D47*E47</f>
        <v>0</v>
      </c>
      <c r="G47" s="60">
        <f t="shared" si="2"/>
        <v>0.1</v>
      </c>
      <c r="H47" s="71">
        <f t="shared" ref="H47:H53" si="15">IF(G47&lt;&gt;0,F47/G47,0)</f>
        <v>0</v>
      </c>
      <c r="I47" s="31"/>
      <c r="J47" s="6"/>
      <c r="K47" s="71">
        <f t="shared" ref="K47:K53" si="16">I47*J47</f>
        <v>0</v>
      </c>
      <c r="L47" s="183">
        <f t="shared" ref="L47:L53" si="17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4"/>
        <v>0</v>
      </c>
      <c r="G48" s="60">
        <f t="shared" si="2"/>
        <v>0.1</v>
      </c>
      <c r="H48" s="71">
        <f t="shared" si="15"/>
        <v>0</v>
      </c>
      <c r="I48" s="31"/>
      <c r="J48" s="6"/>
      <c r="K48" s="71">
        <f t="shared" si="16"/>
        <v>0</v>
      </c>
      <c r="L48" s="183">
        <f t="shared" si="17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4"/>
        <v>0</v>
      </c>
      <c r="G49" s="60">
        <f t="shared" si="2"/>
        <v>0.1</v>
      </c>
      <c r="H49" s="71">
        <f t="shared" si="15"/>
        <v>0</v>
      </c>
      <c r="I49" s="31"/>
      <c r="J49" s="6"/>
      <c r="K49" s="71">
        <f t="shared" si="16"/>
        <v>0</v>
      </c>
      <c r="L49" s="183">
        <f t="shared" si="17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4"/>
        <v>0</v>
      </c>
      <c r="G50" s="60">
        <f t="shared" si="2"/>
        <v>0.1</v>
      </c>
      <c r="H50" s="71">
        <f t="shared" si="15"/>
        <v>0</v>
      </c>
      <c r="I50" s="31"/>
      <c r="J50" s="6"/>
      <c r="K50" s="71">
        <f t="shared" si="16"/>
        <v>0</v>
      </c>
      <c r="L50" s="183">
        <f t="shared" si="17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4"/>
        <v>0</v>
      </c>
      <c r="G51" s="60">
        <f t="shared" si="2"/>
        <v>0.1</v>
      </c>
      <c r="H51" s="71">
        <f t="shared" si="15"/>
        <v>0</v>
      </c>
      <c r="I51" s="31"/>
      <c r="J51" s="6"/>
      <c r="K51" s="71">
        <f t="shared" si="16"/>
        <v>0</v>
      </c>
      <c r="L51" s="183">
        <f t="shared" si="17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4"/>
        <v>0</v>
      </c>
      <c r="G52" s="60">
        <f t="shared" si="2"/>
        <v>0.1</v>
      </c>
      <c r="H52" s="71">
        <f t="shared" si="15"/>
        <v>0</v>
      </c>
      <c r="I52" s="31"/>
      <c r="J52" s="6"/>
      <c r="K52" s="71">
        <f t="shared" si="16"/>
        <v>0</v>
      </c>
      <c r="L52" s="183">
        <f t="shared" si="17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4"/>
        <v>0</v>
      </c>
      <c r="G53" s="60">
        <f t="shared" si="2"/>
        <v>0.1</v>
      </c>
      <c r="H53" s="71">
        <f t="shared" si="15"/>
        <v>0</v>
      </c>
      <c r="I53" s="31"/>
      <c r="J53" s="6"/>
      <c r="K53" s="71">
        <f t="shared" si="16"/>
        <v>0</v>
      </c>
      <c r="L53" s="183">
        <f t="shared" si="17"/>
        <v>0</v>
      </c>
    </row>
    <row r="54" spans="1:12" customFormat="1" ht="13" x14ac:dyDescent="0.3">
      <c r="A54" s="72" t="s">
        <v>284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149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18">D56*E56</f>
        <v>0</v>
      </c>
      <c r="G56" s="60">
        <f t="shared" si="2"/>
        <v>0.1</v>
      </c>
      <c r="H56" s="71">
        <f t="shared" ref="H56:H57" si="19">IF(G56&lt;&gt;0,F56/G56,0)</f>
        <v>0</v>
      </c>
      <c r="I56" s="31"/>
      <c r="J56" s="6"/>
      <c r="K56" s="71">
        <f t="shared" ref="K56:K57" si="20">I56*J56</f>
        <v>0</v>
      </c>
      <c r="L56" s="183">
        <f t="shared" ref="L56:L57" si="21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18"/>
        <v>0</v>
      </c>
      <c r="G57" s="60">
        <f t="shared" si="2"/>
        <v>0.1</v>
      </c>
      <c r="H57" s="71">
        <f t="shared" si="19"/>
        <v>0</v>
      </c>
      <c r="I57" s="31"/>
      <c r="J57" s="6"/>
      <c r="K57" s="71">
        <f t="shared" si="20"/>
        <v>0</v>
      </c>
      <c r="L57" s="183">
        <f t="shared" si="21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>
        <f ca="1">SUM(L20:L61)</f>
        <v>0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744B3-3641-4659-A45B-3411CEEDC473}">
  <sheetPr>
    <tabColor rgb="FF00B050"/>
  </sheetPr>
  <dimension ref="A1:L105"/>
  <sheetViews>
    <sheetView topLeftCell="A12" zoomScale="70" workbookViewId="0">
      <selection activeCell="A38" sqref="A38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197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198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G3.15</v>
      </c>
      <c r="B15" s="45" t="str">
        <f>B6</f>
        <v>FABL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285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/>
      <c r="C20" s="9" t="str">
        <f t="shared" ref="C20:C41" si="0">$B$7</f>
        <v>FC</v>
      </c>
      <c r="D20" s="69"/>
      <c r="E20" s="6"/>
      <c r="F20" s="59">
        <f t="shared" ref="F20:F21" si="1">D20*E20</f>
        <v>0</v>
      </c>
      <c r="G20" s="60">
        <f t="shared" ref="G20:G41" si="2">$B$8</f>
        <v>0.1</v>
      </c>
      <c r="H20" s="71">
        <f t="shared" ref="H20:H21" si="3">IF(G20&lt;&gt;0,F20/G20,0)</f>
        <v>0</v>
      </c>
      <c r="I20" s="31"/>
      <c r="J20" s="6"/>
      <c r="K20" s="71">
        <f t="shared" ref="K20:K21" si="4">I20*J20</f>
        <v>0</v>
      </c>
      <c r="L20" s="183">
        <f t="shared" ref="L20:L21" si="5">IF(OR(J20&gt;0,H20&gt;0),H20+K20,0)</f>
        <v>0</v>
      </c>
    </row>
    <row r="21" spans="1:12" customFormat="1" ht="12.5" x14ac:dyDescent="0.25">
      <c r="A21" s="19"/>
      <c r="B21" s="20" t="s">
        <v>148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3" x14ac:dyDescent="0.3">
      <c r="A22" s="72" t="s">
        <v>286</v>
      </c>
      <c r="B22" s="217" t="s">
        <v>136</v>
      </c>
      <c r="C22" s="46"/>
      <c r="D22" s="47"/>
      <c r="E22" s="48"/>
      <c r="F22" s="48"/>
      <c r="G22" s="48"/>
      <c r="H22" s="49"/>
      <c r="I22" s="50"/>
      <c r="J22" s="48"/>
      <c r="K22" s="49"/>
      <c r="L22" s="51"/>
    </row>
    <row r="23" spans="1:12" customFormat="1" ht="12.5" x14ac:dyDescent="0.25">
      <c r="A23" s="19"/>
      <c r="B23" s="20" t="s">
        <v>158</v>
      </c>
      <c r="C23" s="9"/>
      <c r="D23" s="69"/>
      <c r="E23" s="6"/>
      <c r="F23" s="59"/>
      <c r="G23" s="60"/>
      <c r="H23" s="71"/>
      <c r="I23" s="31"/>
      <c r="J23" s="6"/>
      <c r="K23" s="71"/>
      <c r="L23" s="183"/>
    </row>
    <row r="24" spans="1:12" customFormat="1" ht="12.5" x14ac:dyDescent="0.25">
      <c r="A24" s="19"/>
      <c r="B24" s="20" t="s">
        <v>204</v>
      </c>
      <c r="C24" s="9" t="str">
        <f t="shared" si="0"/>
        <v>FC</v>
      </c>
      <c r="D24" s="69"/>
      <c r="E24" s="6"/>
      <c r="F24" s="59">
        <f t="shared" ref="F24:F26" si="6">D24*E24</f>
        <v>0</v>
      </c>
      <c r="G24" s="60">
        <f t="shared" si="2"/>
        <v>0.1</v>
      </c>
      <c r="H24" s="71">
        <f t="shared" ref="H24:H26" si="7">IF(G24&lt;&gt;0,F24/G24,0)</f>
        <v>0</v>
      </c>
      <c r="I24" s="31"/>
      <c r="J24" s="6"/>
      <c r="K24" s="71">
        <f t="shared" ref="K24:K26" si="8">I24*J24</f>
        <v>0</v>
      </c>
      <c r="L24" s="183">
        <f t="shared" ref="L24:L26" si="9">IF(OR(J24&gt;0,H24&gt;0),H24+K24,0)</f>
        <v>0</v>
      </c>
    </row>
    <row r="25" spans="1:12" customFormat="1" ht="12.5" x14ac:dyDescent="0.25">
      <c r="A25" s="19"/>
      <c r="B25" s="20"/>
      <c r="C25" s="9"/>
      <c r="D25" s="69"/>
      <c r="E25" s="6"/>
      <c r="F25" s="59"/>
      <c r="G25" s="60"/>
      <c r="H25" s="71"/>
      <c r="I25" s="31"/>
      <c r="J25" s="6"/>
      <c r="K25" s="71"/>
      <c r="L25" s="183"/>
    </row>
    <row r="26" spans="1:12" customFormat="1" ht="12.5" x14ac:dyDescent="0.25">
      <c r="A26" s="19"/>
      <c r="B26" s="20" t="s">
        <v>148</v>
      </c>
      <c r="C26" s="9" t="str">
        <f t="shared" si="0"/>
        <v>FC</v>
      </c>
      <c r="D26" s="69"/>
      <c r="E26" s="6"/>
      <c r="F26" s="59">
        <f t="shared" si="6"/>
        <v>0</v>
      </c>
      <c r="G26" s="60">
        <f t="shared" si="2"/>
        <v>0.1</v>
      </c>
      <c r="H26" s="71">
        <f t="shared" si="7"/>
        <v>0</v>
      </c>
      <c r="I26" s="31"/>
      <c r="J26" s="6"/>
      <c r="K26" s="71">
        <f t="shared" si="8"/>
        <v>0</v>
      </c>
      <c r="L26" s="183">
        <f t="shared" si="9"/>
        <v>0</v>
      </c>
    </row>
    <row r="27" spans="1:12" customFormat="1" ht="13" x14ac:dyDescent="0.3">
      <c r="A27" s="72" t="s">
        <v>287</v>
      </c>
      <c r="B27" s="217" t="s">
        <v>137</v>
      </c>
      <c r="C27" s="46"/>
      <c r="D27" s="47"/>
      <c r="E27" s="48"/>
      <c r="F27" s="48"/>
      <c r="G27" s="48"/>
      <c r="H27" s="49"/>
      <c r="I27" s="50"/>
      <c r="J27" s="48"/>
      <c r="K27" s="49"/>
      <c r="L27" s="51"/>
    </row>
    <row r="28" spans="1:12" customFormat="1" ht="12.5" x14ac:dyDescent="0.25">
      <c r="A28" s="19"/>
      <c r="B28" s="20" t="s">
        <v>161</v>
      </c>
      <c r="C28" s="9"/>
      <c r="D28" s="69"/>
      <c r="E28" s="6"/>
      <c r="F28" s="59"/>
      <c r="G28" s="60"/>
      <c r="H28" s="71"/>
      <c r="I28" s="31"/>
      <c r="J28" s="6"/>
      <c r="K28" s="71"/>
      <c r="L28" s="183"/>
    </row>
    <row r="29" spans="1:12" customFormat="1" ht="12.5" x14ac:dyDescent="0.25">
      <c r="A29" s="19"/>
      <c r="B29" s="20" t="s">
        <v>147</v>
      </c>
      <c r="C29" s="9" t="str">
        <f t="shared" si="0"/>
        <v>FC</v>
      </c>
      <c r="D29" s="69"/>
      <c r="E29" s="6"/>
      <c r="F29" s="59">
        <f t="shared" ref="F29:F31" si="10">D29*E29</f>
        <v>0</v>
      </c>
      <c r="G29" s="60">
        <f t="shared" si="2"/>
        <v>0.1</v>
      </c>
      <c r="H29" s="71">
        <f t="shared" ref="H29:H31" si="11">IF(G29&lt;&gt;0,F29/G29,0)</f>
        <v>0</v>
      </c>
      <c r="I29" s="31"/>
      <c r="J29" s="6"/>
      <c r="K29" s="71">
        <f t="shared" ref="K29:K31" si="12">I29*J29</f>
        <v>0</v>
      </c>
      <c r="L29" s="183">
        <f t="shared" ref="L29:L31" si="13">IF(OR(J29&gt;0,H29&gt;0),H29+K29,0)</f>
        <v>0</v>
      </c>
    </row>
    <row r="30" spans="1:12" customFormat="1" ht="12.5" x14ac:dyDescent="0.25">
      <c r="A30" s="19"/>
      <c r="B30" s="20"/>
      <c r="C30" s="9" t="str">
        <f t="shared" si="0"/>
        <v>FC</v>
      </c>
      <c r="D30" s="69"/>
      <c r="E30" s="6"/>
      <c r="F30" s="59">
        <f t="shared" si="10"/>
        <v>0</v>
      </c>
      <c r="G30" s="60">
        <f t="shared" si="2"/>
        <v>0.1</v>
      </c>
      <c r="H30" s="71">
        <f t="shared" si="11"/>
        <v>0</v>
      </c>
      <c r="I30" s="31"/>
      <c r="J30" s="6"/>
      <c r="K30" s="71">
        <f t="shared" si="12"/>
        <v>0</v>
      </c>
      <c r="L30" s="183">
        <f t="shared" si="13"/>
        <v>0</v>
      </c>
    </row>
    <row r="31" spans="1:12" customFormat="1" ht="12.5" x14ac:dyDescent="0.25">
      <c r="A31" s="19"/>
      <c r="B31" s="20" t="s">
        <v>148</v>
      </c>
      <c r="C31" s="9" t="str">
        <f t="shared" si="0"/>
        <v>FC</v>
      </c>
      <c r="D31" s="69"/>
      <c r="E31" s="6"/>
      <c r="F31" s="59">
        <f t="shared" si="10"/>
        <v>0</v>
      </c>
      <c r="G31" s="60">
        <f t="shared" si="2"/>
        <v>0.1</v>
      </c>
      <c r="H31" s="71">
        <f t="shared" si="11"/>
        <v>0</v>
      </c>
      <c r="I31" s="31"/>
      <c r="J31" s="6"/>
      <c r="K31" s="71">
        <f t="shared" si="12"/>
        <v>0</v>
      </c>
      <c r="L31" s="183">
        <f t="shared" si="13"/>
        <v>0</v>
      </c>
    </row>
    <row r="32" spans="1:12" customFormat="1" ht="13" x14ac:dyDescent="0.3">
      <c r="A32" s="72" t="s">
        <v>288</v>
      </c>
      <c r="B32" s="217" t="s">
        <v>138</v>
      </c>
      <c r="C32" s="46"/>
      <c r="D32" s="47"/>
      <c r="E32" s="48"/>
      <c r="F32" s="48"/>
      <c r="G32" s="48"/>
      <c r="H32" s="49"/>
      <c r="I32" s="50"/>
      <c r="J32" s="48"/>
      <c r="K32" s="49"/>
      <c r="L32" s="51"/>
    </row>
    <row r="33" spans="1:12" customFormat="1" ht="12.5" x14ac:dyDescent="0.25">
      <c r="A33" s="19"/>
      <c r="B33" s="20" t="s">
        <v>157</v>
      </c>
      <c r="C33" s="9"/>
      <c r="D33" s="69"/>
      <c r="E33" s="6"/>
      <c r="F33" s="59"/>
      <c r="G33" s="60"/>
      <c r="H33" s="71"/>
      <c r="I33" s="31"/>
      <c r="J33" s="6"/>
      <c r="K33" s="71"/>
      <c r="L33" s="183"/>
    </row>
    <row r="34" spans="1:12" customFormat="1" ht="12.5" x14ac:dyDescent="0.25">
      <c r="A34" s="19"/>
      <c r="B34" s="20" t="s">
        <v>141</v>
      </c>
      <c r="C34" s="9"/>
      <c r="D34" s="69"/>
      <c r="E34" s="6"/>
      <c r="F34" s="59"/>
      <c r="G34" s="60"/>
      <c r="H34" s="71"/>
      <c r="I34" s="31"/>
      <c r="J34" s="6"/>
      <c r="K34" s="71"/>
      <c r="L34" s="183"/>
    </row>
    <row r="35" spans="1:12" customFormat="1" ht="12.5" x14ac:dyDescent="0.25">
      <c r="A35" s="19"/>
      <c r="B35" s="20" t="s">
        <v>156</v>
      </c>
      <c r="C35" s="9" t="str">
        <f t="shared" si="0"/>
        <v>FC</v>
      </c>
      <c r="D35" s="69"/>
      <c r="E35" s="6"/>
      <c r="F35" s="59">
        <f t="shared" ref="F35:F37" si="14">D35*E35</f>
        <v>0</v>
      </c>
      <c r="G35" s="60">
        <f t="shared" si="2"/>
        <v>0.1</v>
      </c>
      <c r="H35" s="71">
        <f t="shared" ref="H35:H37" si="15">IF(G35&lt;&gt;0,F35/G35,0)</f>
        <v>0</v>
      </c>
      <c r="I35" s="31"/>
      <c r="J35" s="6"/>
      <c r="K35" s="71">
        <f t="shared" ref="K35:K37" si="16">I35*J35</f>
        <v>0</v>
      </c>
      <c r="L35" s="183">
        <f t="shared" ref="L35:L37" si="17">IF(OR(J35&gt;0,H35&gt;0),H35+K35,0)</f>
        <v>0</v>
      </c>
    </row>
    <row r="36" spans="1:12" customFormat="1" ht="12.5" x14ac:dyDescent="0.25">
      <c r="A36" s="19"/>
      <c r="B36" s="20"/>
      <c r="C36" s="9" t="str">
        <f t="shared" si="0"/>
        <v>FC</v>
      </c>
      <c r="D36" s="69"/>
      <c r="E36" s="6"/>
      <c r="F36" s="59">
        <f t="shared" si="14"/>
        <v>0</v>
      </c>
      <c r="G36" s="60">
        <f t="shared" si="2"/>
        <v>0.1</v>
      </c>
      <c r="H36" s="71">
        <f t="shared" si="15"/>
        <v>0</v>
      </c>
      <c r="I36" s="31"/>
      <c r="J36" s="6"/>
      <c r="K36" s="71">
        <f t="shared" si="16"/>
        <v>0</v>
      </c>
      <c r="L36" s="183">
        <f t="shared" si="17"/>
        <v>0</v>
      </c>
    </row>
    <row r="37" spans="1:12" customFormat="1" ht="12.5" x14ac:dyDescent="0.25">
      <c r="A37" s="19"/>
      <c r="B37" s="20" t="s">
        <v>148</v>
      </c>
      <c r="C37" s="9" t="str">
        <f t="shared" si="0"/>
        <v>FC</v>
      </c>
      <c r="D37" s="69"/>
      <c r="E37" s="6"/>
      <c r="F37" s="59">
        <f t="shared" si="14"/>
        <v>0</v>
      </c>
      <c r="G37" s="60">
        <f t="shared" si="2"/>
        <v>0.1</v>
      </c>
      <c r="H37" s="71">
        <f t="shared" si="15"/>
        <v>0</v>
      </c>
      <c r="I37" s="31"/>
      <c r="J37" s="6"/>
      <c r="K37" s="71">
        <f t="shared" si="16"/>
        <v>0</v>
      </c>
      <c r="L37" s="183">
        <f t="shared" si="17"/>
        <v>0</v>
      </c>
    </row>
    <row r="38" spans="1:12" customFormat="1" ht="13" x14ac:dyDescent="0.3">
      <c r="A38" s="72" t="s">
        <v>289</v>
      </c>
      <c r="B38" s="217" t="s">
        <v>70</v>
      </c>
      <c r="C38" s="46"/>
      <c r="D38" s="47"/>
      <c r="E38" s="48"/>
      <c r="F38" s="48"/>
      <c r="G38" s="48"/>
      <c r="H38" s="49"/>
      <c r="I38" s="50"/>
      <c r="J38" s="48"/>
      <c r="K38" s="49"/>
      <c r="L38" s="51"/>
    </row>
    <row r="39" spans="1:12" customFormat="1" ht="12.5" x14ac:dyDescent="0.25">
      <c r="A39" s="19"/>
      <c r="B39" s="20" t="s">
        <v>149</v>
      </c>
      <c r="C39" s="9"/>
      <c r="D39" s="69"/>
      <c r="E39" s="6"/>
      <c r="F39" s="59"/>
      <c r="G39" s="60"/>
      <c r="H39" s="71"/>
      <c r="I39" s="31"/>
      <c r="J39" s="6"/>
      <c r="K39" s="71"/>
      <c r="L39" s="183"/>
    </row>
    <row r="40" spans="1:12" customFormat="1" ht="12.5" x14ac:dyDescent="0.25">
      <c r="A40" s="19"/>
      <c r="B40" s="20"/>
      <c r="C40" s="9" t="str">
        <f t="shared" si="0"/>
        <v>FC</v>
      </c>
      <c r="D40" s="69"/>
      <c r="E40" s="6"/>
      <c r="F40" s="59">
        <f t="shared" ref="F40:F41" si="18">D40*E40</f>
        <v>0</v>
      </c>
      <c r="G40" s="60">
        <f t="shared" si="2"/>
        <v>0.1</v>
      </c>
      <c r="H40" s="71">
        <f t="shared" ref="H40:H41" si="19">IF(G40&lt;&gt;0,F40/G40,0)</f>
        <v>0</v>
      </c>
      <c r="I40" s="31"/>
      <c r="J40" s="6"/>
      <c r="K40" s="71">
        <f t="shared" ref="K40:K41" si="20">I40*J40</f>
        <v>0</v>
      </c>
      <c r="L40" s="183">
        <f t="shared" ref="L40:L41" si="21">IF(OR(J40&gt;0,H40&gt;0),H40+K40,0)</f>
        <v>0</v>
      </c>
    </row>
    <row r="41" spans="1:12" customFormat="1" ht="13" thickBot="1" x14ac:dyDescent="0.3">
      <c r="A41" s="19"/>
      <c r="B41" s="20" t="s">
        <v>148</v>
      </c>
      <c r="C41" s="9" t="str">
        <f t="shared" si="0"/>
        <v>FC</v>
      </c>
      <c r="D41" s="69"/>
      <c r="E41" s="6"/>
      <c r="F41" s="59">
        <f t="shared" si="18"/>
        <v>0</v>
      </c>
      <c r="G41" s="60">
        <f t="shared" si="2"/>
        <v>0.1</v>
      </c>
      <c r="H41" s="71">
        <f t="shared" si="19"/>
        <v>0</v>
      </c>
      <c r="I41" s="31"/>
      <c r="J41" s="6"/>
      <c r="K41" s="71">
        <f t="shared" si="20"/>
        <v>0</v>
      </c>
      <c r="L41" s="183">
        <f t="shared" si="21"/>
        <v>0</v>
      </c>
    </row>
    <row r="42" spans="1:12" ht="13.5" thickBot="1" x14ac:dyDescent="0.35">
      <c r="A42" s="216"/>
      <c r="B42" s="112" t="str">
        <f>+"SUB-TOTAL:  "&amp;A16</f>
        <v xml:space="preserve">SUB-TOTAL:  </v>
      </c>
      <c r="C42" s="113"/>
      <c r="D42" s="114"/>
      <c r="E42" s="115">
        <f>SUM(E20:E41)</f>
        <v>0</v>
      </c>
      <c r="F42" s="115">
        <f>SUM(F20:F41)</f>
        <v>0</v>
      </c>
      <c r="G42" s="115">
        <f>$B$8</f>
        <v>0.1</v>
      </c>
      <c r="H42" s="181">
        <f>SUM(H20:H41)</f>
        <v>0</v>
      </c>
      <c r="I42" s="182"/>
      <c r="J42" s="115"/>
      <c r="K42" s="181">
        <f ca="1">SUM(K20:K45)</f>
        <v>0</v>
      </c>
      <c r="L42" s="177">
        <f ca="1">SUM(L20:L45)</f>
        <v>0</v>
      </c>
    </row>
    <row r="43" spans="1:12" ht="13" x14ac:dyDescent="0.3">
      <c r="A43" s="1"/>
      <c r="B43" s="1"/>
      <c r="C43" s="4"/>
      <c r="D43" s="36"/>
      <c r="E43" s="39"/>
      <c r="F43" s="39"/>
      <c r="G43" s="1"/>
      <c r="H43" s="27"/>
      <c r="I43" s="33"/>
      <c r="J43" s="39"/>
      <c r="K43" s="41"/>
      <c r="L43" s="41"/>
    </row>
    <row r="44" spans="1:12" ht="10.5" x14ac:dyDescent="0.25">
      <c r="D44" s="37"/>
      <c r="E44" s="38"/>
      <c r="F44" s="40"/>
      <c r="H44" s="28"/>
      <c r="I44" s="34"/>
      <c r="J44" s="38"/>
      <c r="K44" s="42"/>
      <c r="L44" s="42"/>
    </row>
    <row r="45" spans="1:12" ht="10.5" x14ac:dyDescent="0.25">
      <c r="D45" s="37"/>
      <c r="E45" s="38"/>
      <c r="F45" s="40"/>
      <c r="H45" s="28"/>
      <c r="I45" s="34"/>
      <c r="J45" s="38"/>
      <c r="K45" s="42"/>
      <c r="L45" s="42"/>
    </row>
    <row r="46" spans="1:12" ht="10.5" x14ac:dyDescent="0.25">
      <c r="D46" s="37"/>
      <c r="E46" s="38"/>
      <c r="F46" s="40"/>
      <c r="H46" s="28"/>
      <c r="I46" s="34"/>
      <c r="J46" s="38"/>
      <c r="K46" s="42"/>
      <c r="L46" s="42"/>
    </row>
    <row r="47" spans="1:12" ht="10.5" x14ac:dyDescent="0.25">
      <c r="D47" s="37"/>
      <c r="E47" s="38"/>
      <c r="F47" s="40"/>
      <c r="H47" s="28"/>
      <c r="I47" s="34"/>
      <c r="J47" s="38"/>
      <c r="K47" s="42"/>
      <c r="L47" s="42"/>
    </row>
    <row r="48" spans="1:12" ht="10.5" x14ac:dyDescent="0.25">
      <c r="D48" s="37"/>
      <c r="E48" s="38"/>
      <c r="F48" s="40"/>
      <c r="H48" s="28"/>
      <c r="I48" s="34"/>
      <c r="J48" s="38"/>
      <c r="K48" s="42"/>
      <c r="L48" s="42"/>
    </row>
    <row r="49" spans="4:12" ht="10.5" x14ac:dyDescent="0.25">
      <c r="D49" s="37"/>
      <c r="E49" s="38"/>
      <c r="F49" s="40"/>
      <c r="H49" s="28"/>
      <c r="I49" s="34"/>
      <c r="J49" s="38"/>
      <c r="K49" s="42"/>
      <c r="L49" s="42"/>
    </row>
    <row r="50" spans="4:12" ht="10.5" x14ac:dyDescent="0.25">
      <c r="D50" s="37"/>
      <c r="E50" s="38"/>
      <c r="F50" s="40"/>
      <c r="H50" s="28"/>
      <c r="I50" s="34"/>
      <c r="J50" s="38"/>
      <c r="K50" s="42"/>
      <c r="L50" s="42"/>
    </row>
    <row r="51" spans="4:12" ht="10.5" x14ac:dyDescent="0.25">
      <c r="D51" s="37"/>
      <c r="E51" s="38"/>
      <c r="F51" s="40"/>
      <c r="H51" s="28"/>
      <c r="I51" s="34"/>
      <c r="J51" s="38"/>
      <c r="K51" s="42"/>
      <c r="L51" s="42"/>
    </row>
    <row r="52" spans="4:12" ht="10.5" x14ac:dyDescent="0.25">
      <c r="D52" s="37"/>
      <c r="E52" s="38"/>
      <c r="F52" s="40"/>
      <c r="H52" s="28"/>
      <c r="I52" s="34"/>
      <c r="J52" s="38"/>
      <c r="K52" s="42"/>
      <c r="L52" s="42"/>
    </row>
    <row r="53" spans="4:12" ht="10.5" x14ac:dyDescent="0.25">
      <c r="D53" s="37"/>
      <c r="E53" s="38"/>
      <c r="F53" s="40"/>
      <c r="H53" s="28"/>
      <c r="I53" s="34"/>
      <c r="J53" s="38"/>
      <c r="K53" s="42"/>
      <c r="L53" s="42"/>
    </row>
    <row r="54" spans="4:12" ht="10.5" x14ac:dyDescent="0.25">
      <c r="D54" s="37"/>
      <c r="E54" s="38"/>
      <c r="F54" s="40"/>
      <c r="H54" s="28"/>
      <c r="I54" s="34"/>
      <c r="J54" s="38"/>
      <c r="K54" s="42"/>
      <c r="L54" s="42"/>
    </row>
    <row r="55" spans="4:12" ht="10.5" x14ac:dyDescent="0.25">
      <c r="D55" s="37"/>
      <c r="E55" s="38"/>
      <c r="F55" s="40"/>
      <c r="H55" s="28"/>
      <c r="I55" s="34"/>
      <c r="J55" s="38"/>
      <c r="K55" s="42"/>
      <c r="L55" s="42"/>
    </row>
    <row r="56" spans="4:12" ht="10.5" x14ac:dyDescent="0.25">
      <c r="D56" s="37"/>
      <c r="E56" s="38"/>
      <c r="F56" s="40"/>
      <c r="H56" s="28"/>
      <c r="I56" s="34"/>
      <c r="J56" s="38"/>
      <c r="K56" s="42"/>
      <c r="L56" s="42"/>
    </row>
    <row r="57" spans="4:12" ht="10.5" x14ac:dyDescent="0.25">
      <c r="D57" s="37"/>
      <c r="E57" s="38"/>
      <c r="F57" s="40"/>
      <c r="H57" s="28"/>
      <c r="I57" s="34"/>
      <c r="J57" s="38"/>
      <c r="K57" s="42"/>
      <c r="L57" s="42"/>
    </row>
    <row r="58" spans="4:12" ht="10.5" x14ac:dyDescent="0.25">
      <c r="D58" s="37"/>
      <c r="E58" s="38"/>
      <c r="F58" s="40"/>
      <c r="H58" s="28"/>
      <c r="I58" s="34"/>
      <c r="J58" s="38"/>
      <c r="K58" s="42"/>
      <c r="L58" s="42"/>
    </row>
    <row r="59" spans="4:12" ht="10.5" x14ac:dyDescent="0.25">
      <c r="D59" s="37"/>
      <c r="E59" s="38"/>
      <c r="F59" s="40"/>
      <c r="H59" s="28"/>
      <c r="I59" s="34"/>
      <c r="J59" s="38"/>
      <c r="K59" s="42"/>
      <c r="L59" s="42"/>
    </row>
    <row r="60" spans="4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4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4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4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4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x14ac:dyDescent="0.2">
      <c r="E103" s="24"/>
      <c r="F103" s="26"/>
    </row>
    <row r="104" spans="4:12" x14ac:dyDescent="0.2">
      <c r="E104" s="24"/>
      <c r="F104" s="26"/>
    </row>
    <row r="105" spans="4:12" x14ac:dyDescent="0.2">
      <c r="E105" s="24"/>
      <c r="F105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A1:L48"/>
  <sheetViews>
    <sheetView showGridLines="0" zoomScale="71" zoomScaleNormal="80" workbookViewId="0">
      <selection activeCell="C4" sqref="C4:H4"/>
    </sheetView>
  </sheetViews>
  <sheetFormatPr defaultColWidth="9.33203125" defaultRowHeight="12.5" x14ac:dyDescent="0.25"/>
  <cols>
    <col min="1" max="1" width="17.77734375" style="1" customWidth="1"/>
    <col min="2" max="2" width="67.77734375" style="2" bestFit="1" customWidth="1"/>
    <col min="3" max="3" width="16.77734375" style="2" customWidth="1"/>
    <col min="4" max="4" width="11.44140625" style="2" customWidth="1"/>
    <col min="5" max="5" width="22.77734375" style="2" customWidth="1"/>
    <col min="6" max="6" width="25.109375" customWidth="1"/>
    <col min="7" max="7" width="14.77734375" customWidth="1"/>
    <col min="8" max="8" width="19.6640625" customWidth="1"/>
    <col min="9" max="9" width="12.44140625" customWidth="1"/>
    <col min="10" max="10" width="21.109375" style="2" customWidth="1"/>
    <col min="11" max="12" width="20.109375" customWidth="1"/>
    <col min="13" max="16384" width="9.33203125" style="2"/>
  </cols>
  <sheetData>
    <row r="1" spans="1:12" ht="13" x14ac:dyDescent="0.3">
      <c r="A1" s="252" t="s">
        <v>30</v>
      </c>
      <c r="B1" s="252"/>
      <c r="C1"/>
      <c r="D1"/>
      <c r="E1"/>
      <c r="J1"/>
    </row>
    <row r="2" spans="1:12" customFormat="1" ht="13.5" thickBot="1" x14ac:dyDescent="0.35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257" t="s">
        <v>0</v>
      </c>
      <c r="B3" s="258"/>
      <c r="C3" s="265" t="str">
        <f>Instructions!D3</f>
        <v>Tenderer  Company name</v>
      </c>
      <c r="D3" s="265"/>
      <c r="E3" s="265"/>
      <c r="F3" s="265"/>
      <c r="G3" s="265"/>
      <c r="H3" s="266"/>
      <c r="I3" s="3"/>
      <c r="J3" s="3"/>
      <c r="K3" s="3"/>
      <c r="L3" s="3"/>
    </row>
    <row r="4" spans="1:12" customFormat="1" ht="13" x14ac:dyDescent="0.3">
      <c r="A4" s="259" t="s">
        <v>1</v>
      </c>
      <c r="B4" s="260"/>
      <c r="C4" s="267" t="str">
        <f>Instructions!D4</f>
        <v>ATNS/TPQ/RFP005/24.25/ ATC RECORDER AND PLAYBACK SYSTEM.</v>
      </c>
      <c r="D4" s="267"/>
      <c r="E4" s="267"/>
      <c r="F4" s="267"/>
      <c r="G4" s="267"/>
      <c r="H4" s="268"/>
      <c r="I4" s="91"/>
      <c r="J4" s="3"/>
      <c r="K4" s="3"/>
      <c r="L4" s="3"/>
    </row>
    <row r="5" spans="1:12" customFormat="1" ht="13" x14ac:dyDescent="0.3">
      <c r="A5" s="261" t="s">
        <v>25</v>
      </c>
      <c r="B5" s="262"/>
      <c r="C5" s="269" t="s">
        <v>61</v>
      </c>
      <c r="D5" s="269"/>
      <c r="E5" s="269"/>
      <c r="F5" s="269"/>
      <c r="G5" s="269"/>
      <c r="H5" s="270"/>
      <c r="I5" s="91"/>
      <c r="J5" s="3"/>
      <c r="K5" s="3"/>
      <c r="L5" s="3"/>
    </row>
    <row r="6" spans="1:12" customFormat="1" ht="13.5" thickBot="1" x14ac:dyDescent="0.35">
      <c r="A6" s="263" t="s">
        <v>24</v>
      </c>
      <c r="B6" s="264"/>
      <c r="C6" s="271" t="s">
        <v>71</v>
      </c>
      <c r="D6" s="272"/>
      <c r="E6" s="272"/>
      <c r="F6" s="272"/>
      <c r="G6" s="272"/>
      <c r="H6" s="273"/>
      <c r="I6" s="91"/>
      <c r="J6" s="3"/>
      <c r="K6" s="3"/>
      <c r="L6" s="3"/>
    </row>
    <row r="7" spans="1:12" customFormat="1" ht="13" x14ac:dyDescent="0.3">
      <c r="A7" s="257" t="s">
        <v>57</v>
      </c>
      <c r="B7" s="258"/>
      <c r="C7" s="274" t="str">
        <f>Instructions!D5</f>
        <v>FC</v>
      </c>
      <c r="D7" s="274"/>
      <c r="E7" s="274"/>
      <c r="F7" s="274"/>
      <c r="G7" s="274"/>
      <c r="H7" s="275"/>
      <c r="I7" s="91"/>
      <c r="J7" s="3"/>
      <c r="K7" s="3"/>
      <c r="L7" s="3"/>
    </row>
    <row r="8" spans="1:12" customFormat="1" ht="13.5" thickBot="1" x14ac:dyDescent="0.35">
      <c r="A8" s="263" t="s">
        <v>58</v>
      </c>
      <c r="B8" s="264"/>
      <c r="C8" s="276">
        <f>Instructions!D6</f>
        <v>0.1</v>
      </c>
      <c r="D8" s="276"/>
      <c r="E8" s="276"/>
      <c r="F8" s="276"/>
      <c r="G8" s="276"/>
      <c r="H8" s="277"/>
      <c r="I8" s="91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x14ac:dyDescent="0.25">
      <c r="A10" s="3"/>
      <c r="B10" s="3"/>
      <c r="C10" s="253" t="s">
        <v>15</v>
      </c>
      <c r="D10" s="239"/>
      <c r="E10" s="239"/>
      <c r="F10" s="239"/>
      <c r="G10" s="239"/>
      <c r="H10" s="254"/>
      <c r="I10" s="238" t="s">
        <v>2</v>
      </c>
      <c r="J10" s="239"/>
      <c r="K10" s="240"/>
      <c r="L10" s="250"/>
    </row>
    <row r="11" spans="1:12" customFormat="1" ht="13" thickBot="1" x14ac:dyDescent="0.3">
      <c r="A11" s="3"/>
      <c r="B11" s="3"/>
      <c r="C11" s="255"/>
      <c r="D11" s="242"/>
      <c r="E11" s="242"/>
      <c r="F11" s="242"/>
      <c r="G11" s="242"/>
      <c r="H11" s="256"/>
      <c r="I11" s="241"/>
      <c r="J11" s="242"/>
      <c r="K11" s="243"/>
      <c r="L11" s="251"/>
    </row>
    <row r="12" spans="1:12" customFormat="1" ht="13" x14ac:dyDescent="0.2">
      <c r="A12" s="232" t="s">
        <v>23</v>
      </c>
      <c r="B12" s="229" t="s">
        <v>4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18" t="s">
        <v>3</v>
      </c>
      <c r="J12" s="235" t="s">
        <v>11</v>
      </c>
      <c r="K12" s="247" t="s">
        <v>12</v>
      </c>
      <c r="L12" s="244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19"/>
      <c r="J13" s="236"/>
      <c r="K13" s="248"/>
      <c r="L13" s="245"/>
    </row>
    <row r="14" spans="1:12" customFormat="1" ht="13.5" thickBot="1" x14ac:dyDescent="0.25">
      <c r="A14" s="234"/>
      <c r="B14" s="231"/>
      <c r="C14" s="234"/>
      <c r="D14" s="120"/>
      <c r="E14" s="237"/>
      <c r="F14" s="237"/>
      <c r="G14" s="237"/>
      <c r="H14" s="231"/>
      <c r="I14" s="121"/>
      <c r="J14" s="237"/>
      <c r="K14" s="249"/>
      <c r="L14" s="246"/>
    </row>
    <row r="15" spans="1:12" customFormat="1" ht="13" x14ac:dyDescent="0.3">
      <c r="A15" s="122"/>
      <c r="B15" s="123"/>
      <c r="C15" s="124"/>
      <c r="D15" s="125"/>
      <c r="E15" s="126"/>
      <c r="F15" s="126"/>
      <c r="G15" s="126"/>
      <c r="H15" s="127"/>
      <c r="I15" s="128"/>
      <c r="J15" s="126"/>
      <c r="K15" s="129"/>
      <c r="L15" s="130"/>
    </row>
    <row r="16" spans="1:12" customFormat="1" ht="14" x14ac:dyDescent="0.3">
      <c r="A16" s="97" t="s">
        <v>34</v>
      </c>
      <c r="B16" s="98" t="s">
        <v>33</v>
      </c>
      <c r="C16" s="99"/>
      <c r="D16" s="100"/>
      <c r="E16" s="149"/>
      <c r="F16" s="149"/>
      <c r="G16" s="100"/>
      <c r="H16" s="150"/>
      <c r="I16" s="99"/>
      <c r="J16" s="149"/>
      <c r="K16" s="151"/>
      <c r="L16" s="152"/>
    </row>
    <row r="17" spans="1:12" customFormat="1" ht="13" x14ac:dyDescent="0.3">
      <c r="A17" s="134" t="s">
        <v>35</v>
      </c>
      <c r="B17" s="135" t="s">
        <v>16</v>
      </c>
      <c r="C17" s="136"/>
      <c r="D17" s="137"/>
      <c r="E17" s="138">
        <f>'G2_1 PMP'!E57</f>
        <v>0</v>
      </c>
      <c r="F17" s="138">
        <f>'G2_1 PMP'!F57</f>
        <v>0</v>
      </c>
      <c r="G17" s="179">
        <f>'G2_1 PMP'!G57</f>
        <v>0.1</v>
      </c>
      <c r="H17" s="139">
        <f>'G2_1 PMP'!H57</f>
        <v>0</v>
      </c>
      <c r="I17" s="140"/>
      <c r="J17" s="138">
        <f>'G2_1 PMP'!J57</f>
        <v>0</v>
      </c>
      <c r="K17" s="141">
        <f>'G2_1 PMP'!K57</f>
        <v>0</v>
      </c>
      <c r="L17" s="142">
        <f>'G2_1 PMP'!L57</f>
        <v>0</v>
      </c>
    </row>
    <row r="18" spans="1:12" customFormat="1" ht="13.5" thickBot="1" x14ac:dyDescent="0.35">
      <c r="A18" s="134" t="s">
        <v>36</v>
      </c>
      <c r="B18" s="135" t="s">
        <v>5</v>
      </c>
      <c r="C18" s="136"/>
      <c r="D18" s="137"/>
      <c r="E18" s="138">
        <f>'G2_2 ILS'!E58</f>
        <v>0</v>
      </c>
      <c r="F18" s="138">
        <f>'G2_2 ILS'!F58</f>
        <v>0</v>
      </c>
      <c r="G18" s="138">
        <f>'G2_2 ILS'!G58</f>
        <v>0.1</v>
      </c>
      <c r="H18" s="138">
        <f>'G2_2 ILS'!H58</f>
        <v>0</v>
      </c>
      <c r="I18" s="138"/>
      <c r="J18" s="138">
        <f>'G2_2 ILS'!J58</f>
        <v>0</v>
      </c>
      <c r="K18" s="138">
        <f>'G2_2 ILS'!K58</f>
        <v>0</v>
      </c>
      <c r="L18" s="138">
        <f>'G2_2 ILS'!L58</f>
        <v>0</v>
      </c>
    </row>
    <row r="19" spans="1:12" customFormat="1" ht="14.5" thickBot="1" x14ac:dyDescent="0.35">
      <c r="A19" s="153"/>
      <c r="B19" s="154" t="s">
        <v>219</v>
      </c>
      <c r="C19" s="155"/>
      <c r="D19" s="156"/>
      <c r="E19" s="156">
        <f>SUM(E17:E18)</f>
        <v>0</v>
      </c>
      <c r="F19" s="156">
        <f t="shared" ref="F19:L19" si="0">SUM(F17:F18)</f>
        <v>0</v>
      </c>
      <c r="G19" s="156"/>
      <c r="H19" s="156">
        <f t="shared" si="0"/>
        <v>0</v>
      </c>
      <c r="I19" s="156"/>
      <c r="J19" s="156">
        <f t="shared" si="0"/>
        <v>0</v>
      </c>
      <c r="K19" s="156">
        <f t="shared" si="0"/>
        <v>0</v>
      </c>
      <c r="L19" s="156">
        <f t="shared" si="0"/>
        <v>0</v>
      </c>
    </row>
    <row r="20" spans="1:12" customFormat="1" ht="13.5" customHeight="1" x14ac:dyDescent="0.3">
      <c r="A20" s="110"/>
      <c r="B20" s="143"/>
      <c r="C20" s="169"/>
      <c r="D20" s="133"/>
      <c r="E20" s="144"/>
      <c r="F20" s="144"/>
      <c r="G20" s="144"/>
      <c r="H20" s="145"/>
      <c r="I20" s="146"/>
      <c r="J20" s="144"/>
      <c r="K20" s="147"/>
      <c r="L20" s="148"/>
    </row>
    <row r="21" spans="1:12" customFormat="1" ht="14" x14ac:dyDescent="0.3">
      <c r="A21" s="97" t="s">
        <v>48</v>
      </c>
      <c r="B21" s="98" t="s">
        <v>216</v>
      </c>
      <c r="C21" s="99"/>
      <c r="D21" s="100"/>
      <c r="E21" s="149"/>
      <c r="F21" s="149"/>
      <c r="G21" s="180"/>
      <c r="H21" s="150"/>
      <c r="I21" s="99"/>
      <c r="J21" s="149"/>
      <c r="K21" s="151"/>
      <c r="L21" s="152"/>
    </row>
    <row r="22" spans="1:12" customFormat="1" ht="13.5" customHeight="1" x14ac:dyDescent="0.3">
      <c r="A22" s="134" t="s">
        <v>64</v>
      </c>
      <c r="B22" s="135" t="s">
        <v>118</v>
      </c>
      <c r="C22" s="136"/>
      <c r="D22" s="137"/>
      <c r="E22" s="138">
        <f>'G3_1 FAKM'!E58</f>
        <v>0</v>
      </c>
      <c r="F22" s="138">
        <f>'G3_1 FAKM'!F58</f>
        <v>0</v>
      </c>
      <c r="G22" s="138">
        <f>'G3_1 FAKM'!G58</f>
        <v>0.1</v>
      </c>
      <c r="H22" s="138">
        <f>'G3_1 FAKM'!H58</f>
        <v>0</v>
      </c>
      <c r="I22" s="138">
        <f>'G3_1 FAKM'!I58</f>
        <v>0</v>
      </c>
      <c r="J22" s="138">
        <f>'G3_1 FAKM'!J58</f>
        <v>0</v>
      </c>
      <c r="K22" s="138">
        <f ca="1">'G3_1 FAKM'!K58</f>
        <v>0</v>
      </c>
      <c r="L22" s="138">
        <f ca="1">'G3_1 FAKM'!L58</f>
        <v>0</v>
      </c>
    </row>
    <row r="23" spans="1:12" customFormat="1" ht="13.5" customHeight="1" x14ac:dyDescent="0.3">
      <c r="A23" s="134" t="s">
        <v>86</v>
      </c>
      <c r="B23" s="135" t="s">
        <v>196</v>
      </c>
      <c r="C23" s="136"/>
      <c r="D23" s="137"/>
      <c r="E23" s="138">
        <f>'G3_2 FAKN'!E58</f>
        <v>0</v>
      </c>
      <c r="F23" s="138">
        <f>'G3_2 FAKN'!F58</f>
        <v>0</v>
      </c>
      <c r="G23" s="138">
        <f>'G3_2 FAKN'!G58</f>
        <v>0.1</v>
      </c>
      <c r="H23" s="138">
        <f>'G3_2 FAKN'!H58</f>
        <v>0</v>
      </c>
      <c r="I23" s="138">
        <f>'G3_2 FAKN'!I58</f>
        <v>0</v>
      </c>
      <c r="J23" s="138">
        <f>'G3_2 FAKN'!J58</f>
        <v>0</v>
      </c>
      <c r="K23" s="138">
        <f ca="1">'G3_2 FAKN'!K58</f>
        <v>0</v>
      </c>
      <c r="L23" s="138">
        <f ca="1">'G3_2 FAKN'!L58</f>
        <v>0</v>
      </c>
    </row>
    <row r="24" spans="1:12" customFormat="1" ht="13.5" customHeight="1" x14ac:dyDescent="0.3">
      <c r="A24" s="134" t="s">
        <v>94</v>
      </c>
      <c r="B24" s="135" t="s">
        <v>195</v>
      </c>
      <c r="C24" s="136"/>
      <c r="D24" s="137"/>
      <c r="E24" s="138">
        <f>'G3_3 FAMM'!E58</f>
        <v>0</v>
      </c>
      <c r="F24" s="138">
        <f>'G3_3 FAMM'!F58</f>
        <v>0</v>
      </c>
      <c r="G24" s="138">
        <f>'G3_3 FAMM'!G58</f>
        <v>0.1</v>
      </c>
      <c r="H24" s="138">
        <f>'G3_3 FAMM'!H58</f>
        <v>0</v>
      </c>
      <c r="I24" s="138">
        <f>'G3_3 FAMM'!I58</f>
        <v>0</v>
      </c>
      <c r="J24" s="138">
        <f>'G3_3 FAMM'!J58</f>
        <v>0</v>
      </c>
      <c r="K24" s="138">
        <f ca="1">'G3_3 FAMM'!K58</f>
        <v>0</v>
      </c>
      <c r="L24" s="138">
        <f ca="1">'G3_3 FAMM'!L58</f>
        <v>0</v>
      </c>
    </row>
    <row r="25" spans="1:12" customFormat="1" ht="13.5" customHeight="1" x14ac:dyDescent="0.3">
      <c r="A25" s="134" t="s">
        <v>91</v>
      </c>
      <c r="B25" s="135" t="s">
        <v>194</v>
      </c>
      <c r="C25" s="136"/>
      <c r="D25" s="137"/>
      <c r="E25" s="138">
        <f>'G3_4 FAPN'!E58</f>
        <v>0</v>
      </c>
      <c r="F25" s="138">
        <f>'G3_4 FAPN'!F58</f>
        <v>0</v>
      </c>
      <c r="G25" s="138">
        <f>'G3_4 FAPN'!G58</f>
        <v>0.1</v>
      </c>
      <c r="H25" s="138">
        <f>'G3_4 FAPN'!H58</f>
        <v>0</v>
      </c>
      <c r="I25" s="138">
        <f>'G3_4 FAPN'!I58</f>
        <v>0</v>
      </c>
      <c r="J25" s="138">
        <f>'G3_4 FAPN'!J58</f>
        <v>0</v>
      </c>
      <c r="K25" s="138">
        <f ca="1">'G3_4 FAPN'!K58</f>
        <v>0</v>
      </c>
      <c r="L25" s="138">
        <f ca="1">'G3_4 FAPN'!L58</f>
        <v>0</v>
      </c>
    </row>
    <row r="26" spans="1:12" customFormat="1" ht="13.5" customHeight="1" x14ac:dyDescent="0.3">
      <c r="A26" s="134" t="s">
        <v>192</v>
      </c>
      <c r="B26" s="135" t="s">
        <v>193</v>
      </c>
      <c r="C26" s="136"/>
      <c r="D26" s="137"/>
      <c r="E26" s="138">
        <f>'G3_5 FAUP'!E58</f>
        <v>0</v>
      </c>
      <c r="F26" s="138">
        <f>'G3_5 FAUP'!F58</f>
        <v>0</v>
      </c>
      <c r="G26" s="138">
        <f>'G3_5 FAUP'!G58</f>
        <v>0.1</v>
      </c>
      <c r="H26" s="138">
        <f>'G3_5 FAUP'!H58</f>
        <v>0</v>
      </c>
      <c r="I26" s="138">
        <f>'G3_5 FAUP'!I58</f>
        <v>0</v>
      </c>
      <c r="J26" s="138">
        <f>'G3_5 FAUP'!J58</f>
        <v>0</v>
      </c>
      <c r="K26" s="138">
        <f ca="1">'G3_5 FAUP'!K58</f>
        <v>0</v>
      </c>
      <c r="L26" s="138">
        <f ca="1">'G3_5 FAUP'!L58</f>
        <v>0</v>
      </c>
    </row>
    <row r="27" spans="1:12" customFormat="1" ht="13.5" customHeight="1" x14ac:dyDescent="0.3">
      <c r="A27" s="134" t="s">
        <v>190</v>
      </c>
      <c r="B27" s="135" t="s">
        <v>191</v>
      </c>
      <c r="C27" s="136"/>
      <c r="D27" s="137"/>
      <c r="E27" s="138">
        <f>'G3_6 FAWB'!E58</f>
        <v>0</v>
      </c>
      <c r="F27" s="138">
        <f>'G3_6 FAWB'!F58</f>
        <v>0</v>
      </c>
      <c r="G27" s="138">
        <f>'G3_6 FAWB'!G58</f>
        <v>0.1</v>
      </c>
      <c r="H27" s="138">
        <f>'G3_6 FAWB'!H58</f>
        <v>0</v>
      </c>
      <c r="I27" s="138">
        <f>'G3_6 FAWB'!I58</f>
        <v>0</v>
      </c>
      <c r="J27" s="138">
        <f>'G3_6 FAWB'!J58</f>
        <v>0</v>
      </c>
      <c r="K27" s="138">
        <f ca="1">'G3_6 FAWB'!K58</f>
        <v>0</v>
      </c>
      <c r="L27" s="138">
        <f ca="1">'G3_6 FAWB'!L58</f>
        <v>0</v>
      </c>
    </row>
    <row r="28" spans="1:12" customFormat="1" ht="13.5" customHeight="1" x14ac:dyDescent="0.3">
      <c r="A28" s="134" t="s">
        <v>189</v>
      </c>
      <c r="B28" s="135" t="s">
        <v>92</v>
      </c>
      <c r="C28" s="136"/>
      <c r="D28" s="137"/>
      <c r="E28" s="138">
        <f>'G3_7 FARB'!E58</f>
        <v>0</v>
      </c>
      <c r="F28" s="138">
        <f>'G3_7 FARB'!F58</f>
        <v>0</v>
      </c>
      <c r="G28" s="138">
        <f>'G3_7 FARB'!G58</f>
        <v>0.1</v>
      </c>
      <c r="H28" s="138">
        <f>'G3_7 FARB'!H58</f>
        <v>0</v>
      </c>
      <c r="I28" s="138">
        <f>'G3_7 FARB'!I58</f>
        <v>0</v>
      </c>
      <c r="J28" s="138">
        <f>'G3_7 FARB'!J58</f>
        <v>0</v>
      </c>
      <c r="K28" s="138">
        <f ca="1">'G3_7 FARB'!K58</f>
        <v>0</v>
      </c>
      <c r="L28" s="138">
        <f ca="1">'G3_7 FARB'!L58</f>
        <v>0</v>
      </c>
    </row>
    <row r="29" spans="1:12" customFormat="1" ht="13.5" customHeight="1" x14ac:dyDescent="0.3">
      <c r="A29" s="134" t="s">
        <v>187</v>
      </c>
      <c r="B29" s="135" t="s">
        <v>188</v>
      </c>
      <c r="C29" s="136"/>
      <c r="D29" s="137"/>
      <c r="E29" s="138">
        <f>'G3_8 FAUT'!E58</f>
        <v>0</v>
      </c>
      <c r="F29" s="138">
        <f>'G3_8 FAUT'!F58</f>
        <v>0</v>
      </c>
      <c r="G29" s="138">
        <f>'G3_8 FAUT'!G58</f>
        <v>0.1</v>
      </c>
      <c r="H29" s="138">
        <f>'G3_8 FAUT'!H58</f>
        <v>0</v>
      </c>
      <c r="I29" s="138">
        <f>'G3_8 FAUT'!I58</f>
        <v>0</v>
      </c>
      <c r="J29" s="138">
        <f>'G3_8 FAUT'!J58</f>
        <v>0</v>
      </c>
      <c r="K29" s="138">
        <f ca="1">'G3_8 FAUT'!K58</f>
        <v>0</v>
      </c>
      <c r="L29" s="138">
        <f ca="1">'G3_8 FAUT'!L58</f>
        <v>0</v>
      </c>
    </row>
    <row r="30" spans="1:12" customFormat="1" ht="13.5" customHeight="1" x14ac:dyDescent="0.3">
      <c r="A30" s="134" t="s">
        <v>186</v>
      </c>
      <c r="B30" s="135" t="s">
        <v>95</v>
      </c>
      <c r="C30" s="136"/>
      <c r="D30" s="137"/>
      <c r="E30" s="138">
        <f>'G3_9 FAPM'!E58</f>
        <v>0</v>
      </c>
      <c r="F30" s="138">
        <f>'G3_9 FAPM'!F58</f>
        <v>0</v>
      </c>
      <c r="G30" s="138">
        <f>'G3_9 FAPM'!G58</f>
        <v>0.1</v>
      </c>
      <c r="H30" s="138">
        <f>'G3_9 FAPM'!H58</f>
        <v>0</v>
      </c>
      <c r="I30" s="138">
        <f>'G3_9 FAPM'!I58</f>
        <v>0</v>
      </c>
      <c r="J30" s="138">
        <f>'G3_9 FAPM'!J58</f>
        <v>0</v>
      </c>
      <c r="K30" s="138">
        <f ca="1">'G3_9 FAPM'!K58</f>
        <v>0</v>
      </c>
      <c r="L30" s="138">
        <f ca="1">'G3_9 FAPM'!L58</f>
        <v>0</v>
      </c>
    </row>
    <row r="31" spans="1:12" customFormat="1" ht="13.5" customHeight="1" x14ac:dyDescent="0.3">
      <c r="A31" s="134" t="s">
        <v>185</v>
      </c>
      <c r="B31" s="135" t="s">
        <v>184</v>
      </c>
      <c r="C31" s="136"/>
      <c r="D31" s="137"/>
      <c r="E31" s="138">
        <f>'G3_10 FAGM'!E58</f>
        <v>0</v>
      </c>
      <c r="F31" s="138">
        <f>'G3_10 FAGM'!F58</f>
        <v>0</v>
      </c>
      <c r="G31" s="138">
        <f>'G3_10 FAGM'!G58</f>
        <v>0.1</v>
      </c>
      <c r="H31" s="138">
        <f>'G3_10 FAGM'!H58</f>
        <v>0</v>
      </c>
      <c r="I31" s="138">
        <f>'G3_10 FAGM'!I58</f>
        <v>0</v>
      </c>
      <c r="J31" s="138">
        <f>'G3_10 FAGM'!J58</f>
        <v>0</v>
      </c>
      <c r="K31" s="138">
        <f ca="1">'G3_10 FAGM'!K58</f>
        <v>0</v>
      </c>
      <c r="L31" s="138">
        <f ca="1">'G3_10 FAGM'!L58</f>
        <v>0</v>
      </c>
    </row>
    <row r="32" spans="1:12" customFormat="1" ht="13.5" customHeight="1" x14ac:dyDescent="0.3">
      <c r="A32" s="134" t="s">
        <v>183</v>
      </c>
      <c r="B32" s="135" t="s">
        <v>93</v>
      </c>
      <c r="C32" s="136"/>
      <c r="D32" s="137"/>
      <c r="E32" s="138">
        <f>'G3_11 FAVG'!E58</f>
        <v>0</v>
      </c>
      <c r="F32" s="138">
        <f>'G3_11 FAVG'!F58</f>
        <v>0</v>
      </c>
      <c r="G32" s="138">
        <f>'G3_11 FAVG'!G58</f>
        <v>0.1</v>
      </c>
      <c r="H32" s="138">
        <f>'G3_11 FAVG'!H58</f>
        <v>0</v>
      </c>
      <c r="I32" s="138">
        <f>'G3_11 FAVG'!I58</f>
        <v>0</v>
      </c>
      <c r="J32" s="138">
        <f>'G3_11 FAVG'!J58</f>
        <v>0</v>
      </c>
      <c r="K32" s="138">
        <f ca="1">'G3_11 FAVG'!K58</f>
        <v>0</v>
      </c>
      <c r="L32" s="138">
        <f ca="1">'G3_11 FAVG'!L58</f>
        <v>0</v>
      </c>
    </row>
    <row r="33" spans="1:12" customFormat="1" ht="13.5" customHeight="1" x14ac:dyDescent="0.3">
      <c r="A33" s="134" t="s">
        <v>181</v>
      </c>
      <c r="B33" s="135" t="s">
        <v>182</v>
      </c>
      <c r="C33" s="136"/>
      <c r="D33" s="137"/>
      <c r="E33" s="138">
        <f>'G3_12 FAPP'!E58</f>
        <v>0</v>
      </c>
      <c r="F33" s="138">
        <f>'G3_12 FAPP'!F58</f>
        <v>0</v>
      </c>
      <c r="G33" s="138">
        <f>'G3_12 FAPP'!G58</f>
        <v>0.1</v>
      </c>
      <c r="H33" s="138">
        <f>'G3_12 FAPP'!H58</f>
        <v>0</v>
      </c>
      <c r="I33" s="138">
        <f>'G3_12 FAPP'!I58</f>
        <v>0</v>
      </c>
      <c r="J33" s="138">
        <f>'G3_12 FAPP'!J58</f>
        <v>0</v>
      </c>
      <c r="K33" s="138">
        <f ca="1">'G3_12 FAPP'!K58</f>
        <v>0</v>
      </c>
      <c r="L33" s="138">
        <f ca="1">'G3_12 FAPP'!L58</f>
        <v>0</v>
      </c>
    </row>
    <row r="34" spans="1:12" customFormat="1" ht="13.5" customHeight="1" x14ac:dyDescent="0.3">
      <c r="A34" s="134" t="s">
        <v>179</v>
      </c>
      <c r="B34" s="135" t="s">
        <v>180</v>
      </c>
      <c r="C34" s="136"/>
      <c r="D34" s="137"/>
      <c r="E34" s="138">
        <f>'G3_13 FAGC'!E58</f>
        <v>0</v>
      </c>
      <c r="F34" s="138">
        <f>'G3_13 FAGC'!F58</f>
        <v>0</v>
      </c>
      <c r="G34" s="138">
        <f>'G3_13 FAGC'!G58</f>
        <v>0.1</v>
      </c>
      <c r="H34" s="138">
        <f>'G3_13 FAGC'!H58</f>
        <v>0</v>
      </c>
      <c r="I34" s="138">
        <f>'G3_13 FAGC'!I58</f>
        <v>0</v>
      </c>
      <c r="J34" s="138">
        <f>'G3_13 FAGC'!J58</f>
        <v>0</v>
      </c>
      <c r="K34" s="138">
        <f ca="1">'G3_13 FAGC'!K58</f>
        <v>0</v>
      </c>
      <c r="L34" s="138">
        <f ca="1">'G3_13 FAGC'!L58</f>
        <v>0</v>
      </c>
    </row>
    <row r="35" spans="1:12" customFormat="1" ht="13.5" customHeight="1" x14ac:dyDescent="0.3">
      <c r="A35" s="134" t="s">
        <v>178</v>
      </c>
      <c r="B35" s="135" t="s">
        <v>177</v>
      </c>
      <c r="C35" s="136"/>
      <c r="D35" s="137"/>
      <c r="E35" s="138">
        <f>'G3_14 ATA'!E58</f>
        <v>0</v>
      </c>
      <c r="F35" s="138">
        <f>'G3_14 ATA'!F58</f>
        <v>0</v>
      </c>
      <c r="G35" s="138">
        <f>'G3_14 ATA'!G58</f>
        <v>0.1</v>
      </c>
      <c r="H35" s="138">
        <f>'G3_14 ATA'!H58</f>
        <v>0</v>
      </c>
      <c r="I35" s="138">
        <f>'G3_14 ATA'!I58</f>
        <v>0</v>
      </c>
      <c r="J35" s="138">
        <f>'G3_14 ATA'!J58</f>
        <v>0</v>
      </c>
      <c r="K35" s="138">
        <f ca="1">'G3_14 ATA'!K58</f>
        <v>0</v>
      </c>
      <c r="L35" s="138">
        <f ca="1">'G3_14 ATA'!L58</f>
        <v>0</v>
      </c>
    </row>
    <row r="36" spans="1:12" customFormat="1" ht="13.5" customHeight="1" x14ac:dyDescent="0.3">
      <c r="A36" s="134" t="s">
        <v>197</v>
      </c>
      <c r="B36" s="135" t="s">
        <v>198</v>
      </c>
      <c r="C36" s="136"/>
      <c r="D36" s="137"/>
      <c r="E36" s="138">
        <f>'G3_15 FABL'!E42</f>
        <v>0</v>
      </c>
      <c r="F36" s="138">
        <f>'G3_15 FABL'!F42</f>
        <v>0</v>
      </c>
      <c r="G36" s="138">
        <f>'G3_15 FABL'!G42</f>
        <v>0.1</v>
      </c>
      <c r="H36" s="138">
        <f>'G3_15 FABL'!H42</f>
        <v>0</v>
      </c>
      <c r="I36" s="138">
        <f>'G3_15 FABL'!I42</f>
        <v>0</v>
      </c>
      <c r="J36" s="138">
        <f>'G3_15 FABL'!J42</f>
        <v>0</v>
      </c>
      <c r="K36" s="138">
        <f ca="1">'G3_15 FABL'!K42</f>
        <v>0</v>
      </c>
      <c r="L36" s="138">
        <f ca="1">'G3_15 FABL'!L42</f>
        <v>0</v>
      </c>
    </row>
    <row r="37" spans="1:12" customFormat="1" ht="13.5" customHeight="1" x14ac:dyDescent="0.3">
      <c r="A37" s="134" t="s">
        <v>199</v>
      </c>
      <c r="B37" s="135" t="s">
        <v>200</v>
      </c>
      <c r="C37" s="136"/>
      <c r="D37" s="137"/>
      <c r="E37" s="138">
        <f>'G3_16 FAOR'!E42</f>
        <v>0</v>
      </c>
      <c r="F37" s="138">
        <f>'G3_16 FAOR'!F42</f>
        <v>0</v>
      </c>
      <c r="G37" s="138">
        <f>'G3_16 FAOR'!G42</f>
        <v>0.1</v>
      </c>
      <c r="H37" s="138">
        <f>'G3_16 FAOR'!H42</f>
        <v>0</v>
      </c>
      <c r="I37" s="138">
        <f>'G3_16 FAOR'!I42</f>
        <v>0</v>
      </c>
      <c r="J37" s="138">
        <f>'G3_16 FAOR'!J42</f>
        <v>0</v>
      </c>
      <c r="K37" s="138">
        <f ca="1">'G3_16 FAOR'!K42</f>
        <v>0</v>
      </c>
      <c r="L37" s="138">
        <f ca="1">'G3_16 FAOR'!L42</f>
        <v>0</v>
      </c>
    </row>
    <row r="38" spans="1:12" customFormat="1" ht="13.5" customHeight="1" x14ac:dyDescent="0.3">
      <c r="A38" s="134" t="s">
        <v>201</v>
      </c>
      <c r="B38" s="135" t="s">
        <v>96</v>
      </c>
      <c r="C38" s="136"/>
      <c r="D38" s="137"/>
      <c r="E38" s="138">
        <f>'G3_17 FALE'!E42</f>
        <v>0</v>
      </c>
      <c r="F38" s="138">
        <f>'G3_17 FALE'!F42</f>
        <v>0</v>
      </c>
      <c r="G38" s="138">
        <f>'G3_17 FALE'!G42</f>
        <v>0.1</v>
      </c>
      <c r="H38" s="138">
        <f>'G3_17 FALE'!H42</f>
        <v>0</v>
      </c>
      <c r="I38" s="138">
        <f>'G3_17 FALE'!I42</f>
        <v>0</v>
      </c>
      <c r="J38" s="138">
        <f>'G3_17 FALE'!J42</f>
        <v>0</v>
      </c>
      <c r="K38" s="138">
        <f ca="1">'G3_17 FALE'!K42</f>
        <v>0</v>
      </c>
      <c r="L38" s="138">
        <f ca="1">'G3_17 FALE'!L42</f>
        <v>0</v>
      </c>
    </row>
    <row r="39" spans="1:12" customFormat="1" ht="13.5" customHeight="1" thickBot="1" x14ac:dyDescent="0.35">
      <c r="A39" s="134" t="s">
        <v>202</v>
      </c>
      <c r="B39" s="135" t="s">
        <v>203</v>
      </c>
      <c r="C39" s="136"/>
      <c r="D39" s="137"/>
      <c r="E39" s="138">
        <f>'G3_18 FAEL'!E42</f>
        <v>0</v>
      </c>
      <c r="F39" s="138">
        <f>'G3_18 FAEL'!F42</f>
        <v>0</v>
      </c>
      <c r="G39" s="138">
        <f>'G3_18 FAEL'!G42</f>
        <v>0.1</v>
      </c>
      <c r="H39" s="138">
        <f>'G3_18 FAEL'!H42</f>
        <v>0</v>
      </c>
      <c r="I39" s="138">
        <f>'G3_18 FAEL'!I42</f>
        <v>0</v>
      </c>
      <c r="J39" s="138">
        <f>'G3_18 FAEL'!J42</f>
        <v>0</v>
      </c>
      <c r="K39" s="138">
        <f ca="1">'G3_18 FAEL'!K42</f>
        <v>0</v>
      </c>
      <c r="L39" s="138">
        <f ca="1">'G3_18 FAEL'!L42</f>
        <v>0</v>
      </c>
    </row>
    <row r="40" spans="1:12" customFormat="1" ht="14.5" thickBot="1" x14ac:dyDescent="0.35">
      <c r="A40" s="153"/>
      <c r="B40" s="154" t="s">
        <v>63</v>
      </c>
      <c r="C40" s="155"/>
      <c r="D40" s="156"/>
      <c r="E40" s="156">
        <f>SUM(E22:E39)</f>
        <v>0</v>
      </c>
      <c r="F40" s="156">
        <f>SUM(F22:F39)</f>
        <v>0</v>
      </c>
      <c r="G40" s="156"/>
      <c r="H40" s="156">
        <f>SUM(H22:H39)</f>
        <v>0</v>
      </c>
      <c r="I40" s="156"/>
      <c r="J40" s="156">
        <f>SUM(J22:J39)</f>
        <v>0</v>
      </c>
      <c r="K40" s="156">
        <f ca="1">SUM(K22:K39)</f>
        <v>0</v>
      </c>
      <c r="L40" s="156">
        <f ca="1">SUM(L22:L39)</f>
        <v>0</v>
      </c>
    </row>
    <row r="41" spans="1:12" customFormat="1" ht="13" x14ac:dyDescent="0.3">
      <c r="A41" s="157"/>
      <c r="B41" s="158"/>
      <c r="C41" s="159"/>
      <c r="D41" s="160"/>
      <c r="E41" s="161"/>
      <c r="F41" s="161"/>
      <c r="G41" s="161"/>
      <c r="H41" s="162"/>
      <c r="I41" s="163"/>
      <c r="J41" s="161"/>
      <c r="K41" s="164"/>
      <c r="L41" s="165"/>
    </row>
    <row r="42" spans="1:12" customFormat="1" ht="14" x14ac:dyDescent="0.3">
      <c r="A42" s="97" t="s">
        <v>37</v>
      </c>
      <c r="B42" s="98" t="s">
        <v>6</v>
      </c>
      <c r="C42" s="99"/>
      <c r="D42" s="100"/>
      <c r="E42" s="149">
        <f>E43</f>
        <v>0</v>
      </c>
      <c r="F42" s="149">
        <f>F43</f>
        <v>0</v>
      </c>
      <c r="G42" s="180"/>
      <c r="H42" s="150">
        <f>H43</f>
        <v>0</v>
      </c>
      <c r="I42" s="166"/>
      <c r="J42" s="149">
        <f>J43</f>
        <v>0</v>
      </c>
      <c r="K42" s="151">
        <f>K43</f>
        <v>0</v>
      </c>
      <c r="L42" s="152">
        <f>L43</f>
        <v>0</v>
      </c>
    </row>
    <row r="43" spans="1:12" customFormat="1" ht="13.5" customHeight="1" x14ac:dyDescent="0.3">
      <c r="A43" s="134"/>
      <c r="B43" s="135"/>
      <c r="C43" s="136"/>
      <c r="D43" s="137"/>
      <c r="E43" s="138">
        <f>'G4 Options'!E$61</f>
        <v>0</v>
      </c>
      <c r="F43" s="138">
        <f>'G4 Options'!F$61</f>
        <v>0</v>
      </c>
      <c r="G43" s="138">
        <f>'G4 Options'!G$61</f>
        <v>0.1</v>
      </c>
      <c r="H43" s="138">
        <f>'G4 Options'!H$61</f>
        <v>0</v>
      </c>
      <c r="I43" s="138">
        <f>'G4 Options'!I$61</f>
        <v>0</v>
      </c>
      <c r="J43" s="138">
        <f>'G4 Options'!J$61</f>
        <v>0</v>
      </c>
      <c r="K43" s="138">
        <f>'G4 Options'!K$61</f>
        <v>0</v>
      </c>
      <c r="L43" s="138">
        <f>'G4 Options'!L$61</f>
        <v>0</v>
      </c>
    </row>
    <row r="44" spans="1:12" customFormat="1" ht="14" x14ac:dyDescent="0.3">
      <c r="A44" s="97" t="s">
        <v>164</v>
      </c>
      <c r="B44" s="98" t="s">
        <v>217</v>
      </c>
      <c r="C44" s="99"/>
      <c r="D44" s="100"/>
      <c r="E44" s="149">
        <f>E45</f>
        <v>0</v>
      </c>
      <c r="F44" s="149">
        <f>F45</f>
        <v>0</v>
      </c>
      <c r="G44" s="180"/>
      <c r="H44" s="150">
        <f>H45</f>
        <v>0</v>
      </c>
      <c r="I44" s="166"/>
      <c r="J44" s="149">
        <f>J45</f>
        <v>0</v>
      </c>
      <c r="K44" s="151">
        <f>K45</f>
        <v>0</v>
      </c>
      <c r="L44" s="152">
        <f>L45</f>
        <v>0</v>
      </c>
    </row>
    <row r="45" spans="1:12" customFormat="1" ht="13.5" customHeight="1" thickBot="1" x14ac:dyDescent="0.35">
      <c r="A45" s="134"/>
      <c r="B45" s="135"/>
      <c r="C45" s="136"/>
      <c r="D45" s="137"/>
      <c r="E45" s="138">
        <f>'G5 Support'!E28</f>
        <v>0</v>
      </c>
      <c r="F45" s="138">
        <f>'G5 Support'!F28</f>
        <v>0</v>
      </c>
      <c r="G45" s="138">
        <f>'G5 Support'!G28</f>
        <v>0.1</v>
      </c>
      <c r="H45" s="138">
        <f>'G5 Support'!H28</f>
        <v>0</v>
      </c>
      <c r="I45" s="138">
        <f>'G5 Support'!I28</f>
        <v>0</v>
      </c>
      <c r="J45" s="138">
        <f>'G5 Support'!J28</f>
        <v>0</v>
      </c>
      <c r="K45" s="138">
        <f>'G5 Support'!K28</f>
        <v>0</v>
      </c>
      <c r="L45" s="138">
        <f>'G5 Support'!L28</f>
        <v>0</v>
      </c>
    </row>
    <row r="46" spans="1:12" customFormat="1" ht="14.5" thickBot="1" x14ac:dyDescent="0.35">
      <c r="A46" s="153"/>
      <c r="B46" s="154" t="s">
        <v>218</v>
      </c>
      <c r="C46" s="155"/>
      <c r="D46" s="167"/>
      <c r="E46" s="156">
        <f>E19+E40+E44</f>
        <v>0</v>
      </c>
      <c r="F46" s="156">
        <f t="shared" ref="F46:L46" si="1">F19+F40+F44</f>
        <v>0</v>
      </c>
      <c r="G46" s="156"/>
      <c r="H46" s="156">
        <f t="shared" si="1"/>
        <v>0</v>
      </c>
      <c r="I46" s="156"/>
      <c r="J46" s="156">
        <f t="shared" si="1"/>
        <v>0</v>
      </c>
      <c r="K46" s="156">
        <f t="shared" ca="1" si="1"/>
        <v>0</v>
      </c>
      <c r="L46" s="156">
        <f t="shared" ca="1" si="1"/>
        <v>0</v>
      </c>
    </row>
    <row r="47" spans="1:12" customFormat="1" ht="14.5" thickBot="1" x14ac:dyDescent="0.35">
      <c r="A47" s="153"/>
      <c r="B47" s="154" t="s">
        <v>102</v>
      </c>
      <c r="C47" s="155"/>
      <c r="D47" s="167"/>
      <c r="E47" s="156">
        <f>E19+E40+E44+E42</f>
        <v>0</v>
      </c>
      <c r="F47" s="156">
        <f t="shared" ref="F47:L47" si="2">F19+F40+F44+F42</f>
        <v>0</v>
      </c>
      <c r="G47" s="156"/>
      <c r="H47" s="156">
        <f t="shared" si="2"/>
        <v>0</v>
      </c>
      <c r="I47" s="156"/>
      <c r="J47" s="156">
        <f t="shared" si="2"/>
        <v>0</v>
      </c>
      <c r="K47" s="156">
        <f t="shared" ca="1" si="2"/>
        <v>0</v>
      </c>
      <c r="L47" s="156">
        <f t="shared" ca="1" si="2"/>
        <v>0</v>
      </c>
    </row>
    <row r="48" spans="1:12" customFormat="1" x14ac:dyDescent="0.25">
      <c r="A48" s="1"/>
      <c r="B48" s="5"/>
      <c r="C48" s="5"/>
      <c r="D48" s="5"/>
      <c r="E48" s="5"/>
      <c r="F48" s="1"/>
      <c r="G48" s="1"/>
      <c r="H48" s="1"/>
      <c r="I48" s="1"/>
      <c r="J48" s="1"/>
      <c r="K48" s="1"/>
      <c r="L48" s="1"/>
    </row>
  </sheetData>
  <sheetProtection selectLockedCells="1"/>
  <mergeCells count="27">
    <mergeCell ref="L10:L11"/>
    <mergeCell ref="A1:B1"/>
    <mergeCell ref="A2:B2"/>
    <mergeCell ref="C10:H11"/>
    <mergeCell ref="A3:B3"/>
    <mergeCell ref="A4:B4"/>
    <mergeCell ref="A5:B5"/>
    <mergeCell ref="A8:B8"/>
    <mergeCell ref="C3:H3"/>
    <mergeCell ref="C4:H4"/>
    <mergeCell ref="C5:H5"/>
    <mergeCell ref="C6:H6"/>
    <mergeCell ref="C7:H7"/>
    <mergeCell ref="C8:H8"/>
    <mergeCell ref="A6:B6"/>
    <mergeCell ref="A7:B7"/>
    <mergeCell ref="L12:L14"/>
    <mergeCell ref="E12:E14"/>
    <mergeCell ref="F12:F14"/>
    <mergeCell ref="H12:H14"/>
    <mergeCell ref="J12:J14"/>
    <mergeCell ref="K12:K14"/>
    <mergeCell ref="B12:B14"/>
    <mergeCell ref="A12:A14"/>
    <mergeCell ref="C12:C14"/>
    <mergeCell ref="G12:G14"/>
    <mergeCell ref="I10:K11"/>
  </mergeCells>
  <phoneticPr fontId="0" type="noConversion"/>
  <pageMargins left="0.75" right="0.75" top="1" bottom="1" header="0.5" footer="0.5"/>
  <pageSetup paperSize="9" scale="90" fitToHeight="2" orientation="landscape" r:id="rId1"/>
  <headerFooter alignWithMargins="0">
    <oddHeader>&amp;LDME-DME Network&amp;RVolume 1A - Appendix G</oddHeader>
    <oddFooter>&amp;LATNS/HO/S41/42/07: &amp;F
30 November 2013&amp;C&amp;A&amp;RPage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6EC6F-EA76-4757-8F8D-4F9E4D94595E}">
  <sheetPr>
    <tabColor rgb="FF00B050"/>
  </sheetPr>
  <dimension ref="A1:L105"/>
  <sheetViews>
    <sheetView topLeftCell="A12" zoomScale="70" workbookViewId="0">
      <selection activeCell="A38" sqref="A38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199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200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G3.16</v>
      </c>
      <c r="B15" s="45" t="str">
        <f>B6</f>
        <v>FAOR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290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/>
      <c r="C20" s="9" t="str">
        <f t="shared" ref="C20:C41" si="0">$B$7</f>
        <v>FC</v>
      </c>
      <c r="D20" s="69"/>
      <c r="E20" s="6"/>
      <c r="F20" s="59">
        <f t="shared" ref="F20:F21" si="1">D20*E20</f>
        <v>0</v>
      </c>
      <c r="G20" s="60">
        <f t="shared" ref="G20:G41" si="2">$B$8</f>
        <v>0.1</v>
      </c>
      <c r="H20" s="71">
        <f t="shared" ref="H20:H21" si="3">IF(G20&lt;&gt;0,F20/G20,0)</f>
        <v>0</v>
      </c>
      <c r="I20" s="31"/>
      <c r="J20" s="6"/>
      <c r="K20" s="71">
        <f t="shared" ref="K20:K21" si="4">I20*J20</f>
        <v>0</v>
      </c>
      <c r="L20" s="183">
        <f t="shared" ref="L20:L21" si="5">IF(OR(J20&gt;0,H20&gt;0),H20+K20,0)</f>
        <v>0</v>
      </c>
    </row>
    <row r="21" spans="1:12" customFormat="1" ht="12.5" x14ac:dyDescent="0.25">
      <c r="A21" s="19"/>
      <c r="B21" s="20" t="s">
        <v>148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3" x14ac:dyDescent="0.3">
      <c r="A22" s="72" t="s">
        <v>291</v>
      </c>
      <c r="B22" s="217" t="s">
        <v>136</v>
      </c>
      <c r="C22" s="46"/>
      <c r="D22" s="47"/>
      <c r="E22" s="48"/>
      <c r="F22" s="48"/>
      <c r="G22" s="48"/>
      <c r="H22" s="49"/>
      <c r="I22" s="50"/>
      <c r="J22" s="48"/>
      <c r="K22" s="49"/>
      <c r="L22" s="51"/>
    </row>
    <row r="23" spans="1:12" customFormat="1" ht="12.5" x14ac:dyDescent="0.25">
      <c r="A23" s="19"/>
      <c r="B23" s="20" t="s">
        <v>158</v>
      </c>
      <c r="C23" s="9"/>
      <c r="D23" s="69"/>
      <c r="E23" s="6"/>
      <c r="F23" s="59"/>
      <c r="G23" s="60"/>
      <c r="H23" s="71"/>
      <c r="I23" s="31"/>
      <c r="J23" s="6"/>
      <c r="K23" s="71"/>
      <c r="L23" s="183"/>
    </row>
    <row r="24" spans="1:12" customFormat="1" ht="12.5" x14ac:dyDescent="0.25">
      <c r="A24" s="19"/>
      <c r="B24" s="20" t="s">
        <v>204</v>
      </c>
      <c r="C24" s="9" t="str">
        <f t="shared" si="0"/>
        <v>FC</v>
      </c>
      <c r="D24" s="69"/>
      <c r="E24" s="6"/>
      <c r="F24" s="59">
        <f t="shared" ref="F24:F26" si="6">D24*E24</f>
        <v>0</v>
      </c>
      <c r="G24" s="60">
        <f t="shared" si="2"/>
        <v>0.1</v>
      </c>
      <c r="H24" s="71">
        <f t="shared" ref="H24:H26" si="7">IF(G24&lt;&gt;0,F24/G24,0)</f>
        <v>0</v>
      </c>
      <c r="I24" s="31"/>
      <c r="J24" s="6"/>
      <c r="K24" s="71">
        <f t="shared" ref="K24:K26" si="8">I24*J24</f>
        <v>0</v>
      </c>
      <c r="L24" s="183">
        <f t="shared" ref="L24:L26" si="9">IF(OR(J24&gt;0,H24&gt;0),H24+K24,0)</f>
        <v>0</v>
      </c>
    </row>
    <row r="25" spans="1:12" customFormat="1" ht="12.5" x14ac:dyDescent="0.25">
      <c r="A25" s="19"/>
      <c r="B25" s="20"/>
      <c r="C25" s="9"/>
      <c r="D25" s="69"/>
      <c r="E25" s="6"/>
      <c r="F25" s="59"/>
      <c r="G25" s="60"/>
      <c r="H25" s="71"/>
      <c r="I25" s="31"/>
      <c r="J25" s="6"/>
      <c r="K25" s="71"/>
      <c r="L25" s="183"/>
    </row>
    <row r="26" spans="1:12" customFormat="1" ht="12.5" x14ac:dyDescent="0.25">
      <c r="A26" s="19"/>
      <c r="B26" s="20" t="s">
        <v>148</v>
      </c>
      <c r="C26" s="9" t="str">
        <f t="shared" si="0"/>
        <v>FC</v>
      </c>
      <c r="D26" s="69"/>
      <c r="E26" s="6"/>
      <c r="F26" s="59">
        <f t="shared" si="6"/>
        <v>0</v>
      </c>
      <c r="G26" s="60">
        <f t="shared" si="2"/>
        <v>0.1</v>
      </c>
      <c r="H26" s="71">
        <f t="shared" si="7"/>
        <v>0</v>
      </c>
      <c r="I26" s="31"/>
      <c r="J26" s="6"/>
      <c r="K26" s="71">
        <f t="shared" si="8"/>
        <v>0</v>
      </c>
      <c r="L26" s="183">
        <f t="shared" si="9"/>
        <v>0</v>
      </c>
    </row>
    <row r="27" spans="1:12" customFormat="1" ht="13" x14ac:dyDescent="0.3">
      <c r="A27" s="72" t="s">
        <v>292</v>
      </c>
      <c r="B27" s="217" t="s">
        <v>137</v>
      </c>
      <c r="C27" s="46"/>
      <c r="D27" s="47"/>
      <c r="E27" s="48"/>
      <c r="F27" s="48"/>
      <c r="G27" s="48"/>
      <c r="H27" s="49"/>
      <c r="I27" s="50"/>
      <c r="J27" s="48"/>
      <c r="K27" s="49"/>
      <c r="L27" s="51"/>
    </row>
    <row r="28" spans="1:12" customFormat="1" ht="12.5" x14ac:dyDescent="0.25">
      <c r="A28" s="19"/>
      <c r="B28" s="20" t="s">
        <v>161</v>
      </c>
      <c r="C28" s="9"/>
      <c r="D28" s="69"/>
      <c r="E28" s="6"/>
      <c r="F28" s="59"/>
      <c r="G28" s="60"/>
      <c r="H28" s="71"/>
      <c r="I28" s="31"/>
      <c r="J28" s="6"/>
      <c r="K28" s="71"/>
      <c r="L28" s="183"/>
    </row>
    <row r="29" spans="1:12" customFormat="1" ht="12.5" x14ac:dyDescent="0.25">
      <c r="A29" s="19"/>
      <c r="B29" s="20" t="s">
        <v>147</v>
      </c>
      <c r="C29" s="9" t="str">
        <f t="shared" si="0"/>
        <v>FC</v>
      </c>
      <c r="D29" s="69"/>
      <c r="E29" s="6"/>
      <c r="F29" s="59">
        <f t="shared" ref="F29:F31" si="10">D29*E29</f>
        <v>0</v>
      </c>
      <c r="G29" s="60">
        <f t="shared" si="2"/>
        <v>0.1</v>
      </c>
      <c r="H29" s="71">
        <f t="shared" ref="H29:H31" si="11">IF(G29&lt;&gt;0,F29/G29,0)</f>
        <v>0</v>
      </c>
      <c r="I29" s="31"/>
      <c r="J29" s="6"/>
      <c r="K29" s="71">
        <f t="shared" ref="K29:K31" si="12">I29*J29</f>
        <v>0</v>
      </c>
      <c r="L29" s="183">
        <f t="shared" ref="L29:L31" si="13">IF(OR(J29&gt;0,H29&gt;0),H29+K29,0)</f>
        <v>0</v>
      </c>
    </row>
    <row r="30" spans="1:12" customFormat="1" ht="12.5" x14ac:dyDescent="0.25">
      <c r="A30" s="19"/>
      <c r="B30" s="20"/>
      <c r="C30" s="9" t="str">
        <f t="shared" si="0"/>
        <v>FC</v>
      </c>
      <c r="D30" s="69"/>
      <c r="E30" s="6"/>
      <c r="F30" s="59">
        <f t="shared" si="10"/>
        <v>0</v>
      </c>
      <c r="G30" s="60">
        <f t="shared" si="2"/>
        <v>0.1</v>
      </c>
      <c r="H30" s="71">
        <f t="shared" si="11"/>
        <v>0</v>
      </c>
      <c r="I30" s="31"/>
      <c r="J30" s="6"/>
      <c r="K30" s="71">
        <f t="shared" si="12"/>
        <v>0</v>
      </c>
      <c r="L30" s="183">
        <f t="shared" si="13"/>
        <v>0</v>
      </c>
    </row>
    <row r="31" spans="1:12" customFormat="1" ht="12.5" x14ac:dyDescent="0.25">
      <c r="A31" s="19"/>
      <c r="B31" s="20" t="s">
        <v>148</v>
      </c>
      <c r="C31" s="9" t="str">
        <f t="shared" si="0"/>
        <v>FC</v>
      </c>
      <c r="D31" s="69"/>
      <c r="E31" s="6"/>
      <c r="F31" s="59">
        <f t="shared" si="10"/>
        <v>0</v>
      </c>
      <c r="G31" s="60">
        <f t="shared" si="2"/>
        <v>0.1</v>
      </c>
      <c r="H31" s="71">
        <f t="shared" si="11"/>
        <v>0</v>
      </c>
      <c r="I31" s="31"/>
      <c r="J31" s="6"/>
      <c r="K31" s="71">
        <f t="shared" si="12"/>
        <v>0</v>
      </c>
      <c r="L31" s="183">
        <f t="shared" si="13"/>
        <v>0</v>
      </c>
    </row>
    <row r="32" spans="1:12" customFormat="1" ht="13" x14ac:dyDescent="0.3">
      <c r="A32" s="72" t="s">
        <v>293</v>
      </c>
      <c r="B32" s="217" t="s">
        <v>138</v>
      </c>
      <c r="C32" s="46"/>
      <c r="D32" s="47"/>
      <c r="E32" s="48"/>
      <c r="F32" s="48"/>
      <c r="G32" s="48"/>
      <c r="H32" s="49"/>
      <c r="I32" s="50"/>
      <c r="J32" s="48"/>
      <c r="K32" s="49"/>
      <c r="L32" s="51"/>
    </row>
    <row r="33" spans="1:12" customFormat="1" ht="12.5" x14ac:dyDescent="0.25">
      <c r="A33" s="19"/>
      <c r="B33" s="20" t="s">
        <v>157</v>
      </c>
      <c r="C33" s="9"/>
      <c r="D33" s="69"/>
      <c r="E33" s="6"/>
      <c r="F33" s="59"/>
      <c r="G33" s="60"/>
      <c r="H33" s="71"/>
      <c r="I33" s="31"/>
      <c r="J33" s="6"/>
      <c r="K33" s="71"/>
      <c r="L33" s="183"/>
    </row>
    <row r="34" spans="1:12" customFormat="1" ht="12.5" x14ac:dyDescent="0.25">
      <c r="A34" s="19"/>
      <c r="B34" s="20" t="s">
        <v>141</v>
      </c>
      <c r="C34" s="9"/>
      <c r="D34" s="69"/>
      <c r="E34" s="6"/>
      <c r="F34" s="59"/>
      <c r="G34" s="60"/>
      <c r="H34" s="71"/>
      <c r="I34" s="31"/>
      <c r="J34" s="6"/>
      <c r="K34" s="71"/>
      <c r="L34" s="183"/>
    </row>
    <row r="35" spans="1:12" customFormat="1" ht="12.5" x14ac:dyDescent="0.25">
      <c r="A35" s="19"/>
      <c r="B35" s="20" t="s">
        <v>156</v>
      </c>
      <c r="C35" s="9" t="str">
        <f t="shared" si="0"/>
        <v>FC</v>
      </c>
      <c r="D35" s="69"/>
      <c r="E35" s="6"/>
      <c r="F35" s="59">
        <f t="shared" ref="F35:F37" si="14">D35*E35</f>
        <v>0</v>
      </c>
      <c r="G35" s="60">
        <f t="shared" si="2"/>
        <v>0.1</v>
      </c>
      <c r="H35" s="71">
        <f t="shared" ref="H35:H37" si="15">IF(G35&lt;&gt;0,F35/G35,0)</f>
        <v>0</v>
      </c>
      <c r="I35" s="31"/>
      <c r="J35" s="6"/>
      <c r="K35" s="71">
        <f t="shared" ref="K35:K37" si="16">I35*J35</f>
        <v>0</v>
      </c>
      <c r="L35" s="183">
        <f t="shared" ref="L35:L37" si="17">IF(OR(J35&gt;0,H35&gt;0),H35+K35,0)</f>
        <v>0</v>
      </c>
    </row>
    <row r="36" spans="1:12" customFormat="1" ht="12.5" x14ac:dyDescent="0.25">
      <c r="A36" s="19"/>
      <c r="B36" s="20"/>
      <c r="C36" s="9" t="str">
        <f t="shared" si="0"/>
        <v>FC</v>
      </c>
      <c r="D36" s="69"/>
      <c r="E36" s="6"/>
      <c r="F36" s="59">
        <f t="shared" si="14"/>
        <v>0</v>
      </c>
      <c r="G36" s="60">
        <f t="shared" si="2"/>
        <v>0.1</v>
      </c>
      <c r="H36" s="71">
        <f t="shared" si="15"/>
        <v>0</v>
      </c>
      <c r="I36" s="31"/>
      <c r="J36" s="6"/>
      <c r="K36" s="71">
        <f t="shared" si="16"/>
        <v>0</v>
      </c>
      <c r="L36" s="183">
        <f t="shared" si="17"/>
        <v>0</v>
      </c>
    </row>
    <row r="37" spans="1:12" customFormat="1" ht="12.5" x14ac:dyDescent="0.25">
      <c r="A37" s="19"/>
      <c r="B37" s="20" t="s">
        <v>148</v>
      </c>
      <c r="C37" s="9" t="str">
        <f t="shared" si="0"/>
        <v>FC</v>
      </c>
      <c r="D37" s="69"/>
      <c r="E37" s="6"/>
      <c r="F37" s="59">
        <f t="shared" si="14"/>
        <v>0</v>
      </c>
      <c r="G37" s="60">
        <f t="shared" si="2"/>
        <v>0.1</v>
      </c>
      <c r="H37" s="71">
        <f t="shared" si="15"/>
        <v>0</v>
      </c>
      <c r="I37" s="31"/>
      <c r="J37" s="6"/>
      <c r="K37" s="71">
        <f t="shared" si="16"/>
        <v>0</v>
      </c>
      <c r="L37" s="183">
        <f t="shared" si="17"/>
        <v>0</v>
      </c>
    </row>
    <row r="38" spans="1:12" customFormat="1" ht="13" x14ac:dyDescent="0.3">
      <c r="A38" s="72" t="s">
        <v>294</v>
      </c>
      <c r="B38" s="217" t="s">
        <v>70</v>
      </c>
      <c r="C38" s="46"/>
      <c r="D38" s="47"/>
      <c r="E38" s="48"/>
      <c r="F38" s="48"/>
      <c r="G38" s="48"/>
      <c r="H38" s="49"/>
      <c r="I38" s="50"/>
      <c r="J38" s="48"/>
      <c r="K38" s="49"/>
      <c r="L38" s="51"/>
    </row>
    <row r="39" spans="1:12" customFormat="1" ht="12.5" x14ac:dyDescent="0.25">
      <c r="A39" s="19"/>
      <c r="B39" s="20" t="s">
        <v>149</v>
      </c>
      <c r="C39" s="9"/>
      <c r="D39" s="69"/>
      <c r="E39" s="6"/>
      <c r="F39" s="59"/>
      <c r="G39" s="60"/>
      <c r="H39" s="71"/>
      <c r="I39" s="31"/>
      <c r="J39" s="6"/>
      <c r="K39" s="71"/>
      <c r="L39" s="183"/>
    </row>
    <row r="40" spans="1:12" customFormat="1" ht="12.5" x14ac:dyDescent="0.25">
      <c r="A40" s="19"/>
      <c r="B40" s="20"/>
      <c r="C40" s="9" t="str">
        <f t="shared" si="0"/>
        <v>FC</v>
      </c>
      <c r="D40" s="69"/>
      <c r="E40" s="6"/>
      <c r="F40" s="59">
        <f t="shared" ref="F40:F41" si="18">D40*E40</f>
        <v>0</v>
      </c>
      <c r="G40" s="60">
        <f t="shared" si="2"/>
        <v>0.1</v>
      </c>
      <c r="H40" s="71">
        <f t="shared" ref="H40:H41" si="19">IF(G40&lt;&gt;0,F40/G40,0)</f>
        <v>0</v>
      </c>
      <c r="I40" s="31"/>
      <c r="J40" s="6"/>
      <c r="K40" s="71">
        <f t="shared" ref="K40:K41" si="20">I40*J40</f>
        <v>0</v>
      </c>
      <c r="L40" s="183">
        <f t="shared" ref="L40:L41" si="21">IF(OR(J40&gt;0,H40&gt;0),H40+K40,0)</f>
        <v>0</v>
      </c>
    </row>
    <row r="41" spans="1:12" customFormat="1" ht="13" thickBot="1" x14ac:dyDescent="0.3">
      <c r="A41" s="19"/>
      <c r="B41" s="20" t="s">
        <v>148</v>
      </c>
      <c r="C41" s="9" t="str">
        <f t="shared" si="0"/>
        <v>FC</v>
      </c>
      <c r="D41" s="69"/>
      <c r="E41" s="6"/>
      <c r="F41" s="59">
        <f t="shared" si="18"/>
        <v>0</v>
      </c>
      <c r="G41" s="60">
        <f t="shared" si="2"/>
        <v>0.1</v>
      </c>
      <c r="H41" s="71">
        <f t="shared" si="19"/>
        <v>0</v>
      </c>
      <c r="I41" s="31"/>
      <c r="J41" s="6"/>
      <c r="K41" s="71">
        <f t="shared" si="20"/>
        <v>0</v>
      </c>
      <c r="L41" s="183">
        <f t="shared" si="21"/>
        <v>0</v>
      </c>
    </row>
    <row r="42" spans="1:12" ht="13.5" thickBot="1" x14ac:dyDescent="0.35">
      <c r="A42" s="216"/>
      <c r="B42" s="112" t="str">
        <f>+"SUB-TOTAL:  "&amp;A16</f>
        <v xml:space="preserve">SUB-TOTAL:  </v>
      </c>
      <c r="C42" s="113"/>
      <c r="D42" s="114"/>
      <c r="E42" s="115">
        <f>SUM(E20:E41)</f>
        <v>0</v>
      </c>
      <c r="F42" s="115">
        <f>SUM(F20:F41)</f>
        <v>0</v>
      </c>
      <c r="G42" s="115">
        <f>$B$8</f>
        <v>0.1</v>
      </c>
      <c r="H42" s="181">
        <f>SUM(H20:H41)</f>
        <v>0</v>
      </c>
      <c r="I42" s="182"/>
      <c r="J42" s="115"/>
      <c r="K42" s="181">
        <f ca="1">SUM(K20:K45)</f>
        <v>0</v>
      </c>
      <c r="L42" s="177">
        <f ca="1">SUM(L20:L45)</f>
        <v>0</v>
      </c>
    </row>
    <row r="43" spans="1:12" ht="13" x14ac:dyDescent="0.3">
      <c r="A43" s="1"/>
      <c r="B43" s="1"/>
      <c r="C43" s="4"/>
      <c r="D43" s="36"/>
      <c r="E43" s="39"/>
      <c r="F43" s="39"/>
      <c r="G43" s="1"/>
      <c r="H43" s="27"/>
      <c r="I43" s="33"/>
      <c r="J43" s="39"/>
      <c r="K43" s="41"/>
      <c r="L43" s="41"/>
    </row>
    <row r="44" spans="1:12" ht="10.5" x14ac:dyDescent="0.25">
      <c r="D44" s="37"/>
      <c r="E44" s="38"/>
      <c r="F44" s="40"/>
      <c r="H44" s="28"/>
      <c r="I44" s="34"/>
      <c r="J44" s="38"/>
      <c r="K44" s="42"/>
      <c r="L44" s="42"/>
    </row>
    <row r="45" spans="1:12" ht="10.5" x14ac:dyDescent="0.25">
      <c r="D45" s="37"/>
      <c r="E45" s="38"/>
      <c r="F45" s="40"/>
      <c r="H45" s="28"/>
      <c r="I45" s="34"/>
      <c r="J45" s="38"/>
      <c r="K45" s="42"/>
      <c r="L45" s="42"/>
    </row>
    <row r="46" spans="1:12" ht="10.5" x14ac:dyDescent="0.25">
      <c r="D46" s="37"/>
      <c r="E46" s="38"/>
      <c r="F46" s="40"/>
      <c r="H46" s="28"/>
      <c r="I46" s="34"/>
      <c r="J46" s="38"/>
      <c r="K46" s="42"/>
      <c r="L46" s="42"/>
    </row>
    <row r="47" spans="1:12" ht="10.5" x14ac:dyDescent="0.25">
      <c r="D47" s="37"/>
      <c r="E47" s="38"/>
      <c r="F47" s="40"/>
      <c r="H47" s="28"/>
      <c r="I47" s="34"/>
      <c r="J47" s="38"/>
      <c r="K47" s="42"/>
      <c r="L47" s="42"/>
    </row>
    <row r="48" spans="1:12" ht="10.5" x14ac:dyDescent="0.25">
      <c r="D48" s="37"/>
      <c r="E48" s="38"/>
      <c r="F48" s="40"/>
      <c r="H48" s="28"/>
      <c r="I48" s="34"/>
      <c r="J48" s="38"/>
      <c r="K48" s="42"/>
      <c r="L48" s="42"/>
    </row>
    <row r="49" spans="4:12" ht="10.5" x14ac:dyDescent="0.25">
      <c r="D49" s="37"/>
      <c r="E49" s="38"/>
      <c r="F49" s="40"/>
      <c r="H49" s="28"/>
      <c r="I49" s="34"/>
      <c r="J49" s="38"/>
      <c r="K49" s="42"/>
      <c r="L49" s="42"/>
    </row>
    <row r="50" spans="4:12" ht="10.5" x14ac:dyDescent="0.25">
      <c r="D50" s="37"/>
      <c r="E50" s="38"/>
      <c r="F50" s="40"/>
      <c r="H50" s="28"/>
      <c r="I50" s="34"/>
      <c r="J50" s="38"/>
      <c r="K50" s="42"/>
      <c r="L50" s="42"/>
    </row>
    <row r="51" spans="4:12" ht="10.5" x14ac:dyDescent="0.25">
      <c r="D51" s="37"/>
      <c r="E51" s="38"/>
      <c r="F51" s="40"/>
      <c r="H51" s="28"/>
      <c r="I51" s="34"/>
      <c r="J51" s="38"/>
      <c r="K51" s="42"/>
      <c r="L51" s="42"/>
    </row>
    <row r="52" spans="4:12" ht="10.5" x14ac:dyDescent="0.25">
      <c r="D52" s="37"/>
      <c r="E52" s="38"/>
      <c r="F52" s="40"/>
      <c r="H52" s="28"/>
      <c r="I52" s="34"/>
      <c r="J52" s="38"/>
      <c r="K52" s="42"/>
      <c r="L52" s="42"/>
    </row>
    <row r="53" spans="4:12" ht="10.5" x14ac:dyDescent="0.25">
      <c r="D53" s="37"/>
      <c r="E53" s="38"/>
      <c r="F53" s="40"/>
      <c r="H53" s="28"/>
      <c r="I53" s="34"/>
      <c r="J53" s="38"/>
      <c r="K53" s="42"/>
      <c r="L53" s="42"/>
    </row>
    <row r="54" spans="4:12" ht="10.5" x14ac:dyDescent="0.25">
      <c r="D54" s="37"/>
      <c r="E54" s="38"/>
      <c r="F54" s="40"/>
      <c r="H54" s="28"/>
      <c r="I54" s="34"/>
      <c r="J54" s="38"/>
      <c r="K54" s="42"/>
      <c r="L54" s="42"/>
    </row>
    <row r="55" spans="4:12" ht="10.5" x14ac:dyDescent="0.25">
      <c r="D55" s="37"/>
      <c r="E55" s="38"/>
      <c r="F55" s="40"/>
      <c r="H55" s="28"/>
      <c r="I55" s="34"/>
      <c r="J55" s="38"/>
      <c r="K55" s="42"/>
      <c r="L55" s="42"/>
    </row>
    <row r="56" spans="4:12" ht="10.5" x14ac:dyDescent="0.25">
      <c r="D56" s="37"/>
      <c r="E56" s="38"/>
      <c r="F56" s="40"/>
      <c r="H56" s="28"/>
      <c r="I56" s="34"/>
      <c r="J56" s="38"/>
      <c r="K56" s="42"/>
      <c r="L56" s="42"/>
    </row>
    <row r="57" spans="4:12" ht="10.5" x14ac:dyDescent="0.25">
      <c r="D57" s="37"/>
      <c r="E57" s="38"/>
      <c r="F57" s="40"/>
      <c r="H57" s="28"/>
      <c r="I57" s="34"/>
      <c r="J57" s="38"/>
      <c r="K57" s="42"/>
      <c r="L57" s="42"/>
    </row>
    <row r="58" spans="4:12" ht="10.5" x14ac:dyDescent="0.25">
      <c r="D58" s="37"/>
      <c r="E58" s="38"/>
      <c r="F58" s="40"/>
      <c r="H58" s="28"/>
      <c r="I58" s="34"/>
      <c r="J58" s="38"/>
      <c r="K58" s="42"/>
      <c r="L58" s="42"/>
    </row>
    <row r="59" spans="4:12" ht="10.5" x14ac:dyDescent="0.25">
      <c r="D59" s="37"/>
      <c r="E59" s="38"/>
      <c r="F59" s="40"/>
      <c r="H59" s="28"/>
      <c r="I59" s="34"/>
      <c r="J59" s="38"/>
      <c r="K59" s="42"/>
      <c r="L59" s="42"/>
    </row>
    <row r="60" spans="4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4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4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4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4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x14ac:dyDescent="0.2">
      <c r="E103" s="24"/>
      <c r="F103" s="26"/>
    </row>
    <row r="104" spans="4:12" x14ac:dyDescent="0.2">
      <c r="E104" s="24"/>
      <c r="F104" s="26"/>
    </row>
    <row r="105" spans="4:12" x14ac:dyDescent="0.2">
      <c r="E105" s="24"/>
      <c r="F105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5EA4-C220-46EE-BEBB-772F76DD1A2E}">
  <sheetPr>
    <tabColor rgb="FF00B050"/>
  </sheetPr>
  <dimension ref="A1:L105"/>
  <sheetViews>
    <sheetView topLeftCell="A10" zoomScale="70" workbookViewId="0">
      <selection activeCell="A38" sqref="A38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201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96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G3.17</v>
      </c>
      <c r="B15" s="45" t="str">
        <f>B6</f>
        <v>FALE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295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/>
      <c r="C20" s="9" t="str">
        <f t="shared" ref="C20:C41" si="0">$B$7</f>
        <v>FC</v>
      </c>
      <c r="D20" s="69"/>
      <c r="E20" s="6"/>
      <c r="F20" s="59">
        <f t="shared" ref="F20:F21" si="1">D20*E20</f>
        <v>0</v>
      </c>
      <c r="G20" s="60">
        <f t="shared" ref="G20:G41" si="2">$B$8</f>
        <v>0.1</v>
      </c>
      <c r="H20" s="71">
        <f t="shared" ref="H20:H21" si="3">IF(G20&lt;&gt;0,F20/G20,0)</f>
        <v>0</v>
      </c>
      <c r="I20" s="31"/>
      <c r="J20" s="6"/>
      <c r="K20" s="71">
        <f t="shared" ref="K20:K21" si="4">I20*J20</f>
        <v>0</v>
      </c>
      <c r="L20" s="183">
        <f t="shared" ref="L20:L21" si="5">IF(OR(J20&gt;0,H20&gt;0),H20+K20,0)</f>
        <v>0</v>
      </c>
    </row>
    <row r="21" spans="1:12" customFormat="1" ht="12.5" x14ac:dyDescent="0.25">
      <c r="A21" s="19"/>
      <c r="B21" s="20" t="s">
        <v>148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3" x14ac:dyDescent="0.3">
      <c r="A22" s="72" t="s">
        <v>296</v>
      </c>
      <c r="B22" s="217" t="s">
        <v>136</v>
      </c>
      <c r="C22" s="46"/>
      <c r="D22" s="47"/>
      <c r="E22" s="48"/>
      <c r="F22" s="48"/>
      <c r="G22" s="48"/>
      <c r="H22" s="49"/>
      <c r="I22" s="50"/>
      <c r="J22" s="48"/>
      <c r="K22" s="49"/>
      <c r="L22" s="51"/>
    </row>
    <row r="23" spans="1:12" customFormat="1" ht="12.5" x14ac:dyDescent="0.25">
      <c r="A23" s="19"/>
      <c r="B23" s="20" t="s">
        <v>158</v>
      </c>
      <c r="C23" s="9"/>
      <c r="D23" s="69"/>
      <c r="E23" s="6"/>
      <c r="F23" s="59"/>
      <c r="G23" s="60"/>
      <c r="H23" s="71"/>
      <c r="I23" s="31"/>
      <c r="J23" s="6"/>
      <c r="K23" s="71"/>
      <c r="L23" s="183"/>
    </row>
    <row r="24" spans="1:12" customFormat="1" ht="12.5" x14ac:dyDescent="0.25">
      <c r="A24" s="19"/>
      <c r="B24" s="20" t="s">
        <v>204</v>
      </c>
      <c r="C24" s="9" t="str">
        <f t="shared" si="0"/>
        <v>FC</v>
      </c>
      <c r="D24" s="69"/>
      <c r="E24" s="6"/>
      <c r="F24" s="59">
        <f t="shared" ref="F24:F26" si="6">D24*E24</f>
        <v>0</v>
      </c>
      <c r="G24" s="60">
        <f t="shared" si="2"/>
        <v>0.1</v>
      </c>
      <c r="H24" s="71">
        <f t="shared" ref="H24:H26" si="7">IF(G24&lt;&gt;0,F24/G24,0)</f>
        <v>0</v>
      </c>
      <c r="I24" s="31"/>
      <c r="J24" s="6"/>
      <c r="K24" s="71">
        <f t="shared" ref="K24:K26" si="8">I24*J24</f>
        <v>0</v>
      </c>
      <c r="L24" s="183">
        <f t="shared" ref="L24:L26" si="9">IF(OR(J24&gt;0,H24&gt;0),H24+K24,0)</f>
        <v>0</v>
      </c>
    </row>
    <row r="25" spans="1:12" customFormat="1" ht="12.5" x14ac:dyDescent="0.25">
      <c r="A25" s="19"/>
      <c r="B25" s="20"/>
      <c r="C25" s="9"/>
      <c r="D25" s="69"/>
      <c r="E25" s="6"/>
      <c r="F25" s="59"/>
      <c r="G25" s="60"/>
      <c r="H25" s="71"/>
      <c r="I25" s="31"/>
      <c r="J25" s="6"/>
      <c r="K25" s="71"/>
      <c r="L25" s="183"/>
    </row>
    <row r="26" spans="1:12" customFormat="1" ht="12.5" x14ac:dyDescent="0.25">
      <c r="A26" s="19"/>
      <c r="B26" s="20" t="s">
        <v>148</v>
      </c>
      <c r="C26" s="9" t="str">
        <f t="shared" si="0"/>
        <v>FC</v>
      </c>
      <c r="D26" s="69"/>
      <c r="E26" s="6"/>
      <c r="F26" s="59">
        <f t="shared" si="6"/>
        <v>0</v>
      </c>
      <c r="G26" s="60">
        <f t="shared" si="2"/>
        <v>0.1</v>
      </c>
      <c r="H26" s="71">
        <f t="shared" si="7"/>
        <v>0</v>
      </c>
      <c r="I26" s="31"/>
      <c r="J26" s="6"/>
      <c r="K26" s="71">
        <f t="shared" si="8"/>
        <v>0</v>
      </c>
      <c r="L26" s="183">
        <f t="shared" si="9"/>
        <v>0</v>
      </c>
    </row>
    <row r="27" spans="1:12" customFormat="1" ht="13" x14ac:dyDescent="0.3">
      <c r="A27" s="72" t="s">
        <v>297</v>
      </c>
      <c r="B27" s="217" t="s">
        <v>137</v>
      </c>
      <c r="C27" s="46"/>
      <c r="D27" s="47"/>
      <c r="E27" s="48"/>
      <c r="F27" s="48"/>
      <c r="G27" s="48"/>
      <c r="H27" s="49"/>
      <c r="I27" s="50"/>
      <c r="J27" s="48"/>
      <c r="K27" s="49"/>
      <c r="L27" s="51"/>
    </row>
    <row r="28" spans="1:12" customFormat="1" ht="12.5" x14ac:dyDescent="0.25">
      <c r="A28" s="19"/>
      <c r="B28" s="20" t="s">
        <v>161</v>
      </c>
      <c r="C28" s="9"/>
      <c r="D28" s="69"/>
      <c r="E28" s="6"/>
      <c r="F28" s="59"/>
      <c r="G28" s="60"/>
      <c r="H28" s="71"/>
      <c r="I28" s="31"/>
      <c r="J28" s="6"/>
      <c r="K28" s="71"/>
      <c r="L28" s="183"/>
    </row>
    <row r="29" spans="1:12" customFormat="1" ht="12.5" x14ac:dyDescent="0.25">
      <c r="A29" s="19"/>
      <c r="B29" s="20" t="s">
        <v>147</v>
      </c>
      <c r="C29" s="9" t="str">
        <f t="shared" si="0"/>
        <v>FC</v>
      </c>
      <c r="D29" s="69"/>
      <c r="E29" s="6"/>
      <c r="F29" s="59">
        <f t="shared" ref="F29:F31" si="10">D29*E29</f>
        <v>0</v>
      </c>
      <c r="G29" s="60">
        <f t="shared" si="2"/>
        <v>0.1</v>
      </c>
      <c r="H29" s="71">
        <f t="shared" ref="H29:H31" si="11">IF(G29&lt;&gt;0,F29/G29,0)</f>
        <v>0</v>
      </c>
      <c r="I29" s="31"/>
      <c r="J29" s="6"/>
      <c r="K29" s="71">
        <f t="shared" ref="K29:K31" si="12">I29*J29</f>
        <v>0</v>
      </c>
      <c r="L29" s="183">
        <f t="shared" ref="L29:L31" si="13">IF(OR(J29&gt;0,H29&gt;0),H29+K29,0)</f>
        <v>0</v>
      </c>
    </row>
    <row r="30" spans="1:12" customFormat="1" ht="12.5" x14ac:dyDescent="0.25">
      <c r="A30" s="19"/>
      <c r="B30" s="20"/>
      <c r="C30" s="9" t="str">
        <f t="shared" si="0"/>
        <v>FC</v>
      </c>
      <c r="D30" s="69"/>
      <c r="E30" s="6"/>
      <c r="F30" s="59">
        <f t="shared" si="10"/>
        <v>0</v>
      </c>
      <c r="G30" s="60">
        <f t="shared" si="2"/>
        <v>0.1</v>
      </c>
      <c r="H30" s="71">
        <f t="shared" si="11"/>
        <v>0</v>
      </c>
      <c r="I30" s="31"/>
      <c r="J30" s="6"/>
      <c r="K30" s="71">
        <f t="shared" si="12"/>
        <v>0</v>
      </c>
      <c r="L30" s="183">
        <f t="shared" si="13"/>
        <v>0</v>
      </c>
    </row>
    <row r="31" spans="1:12" customFormat="1" ht="12.5" x14ac:dyDescent="0.25">
      <c r="A31" s="19"/>
      <c r="B31" s="20" t="s">
        <v>148</v>
      </c>
      <c r="C31" s="9" t="str">
        <f t="shared" si="0"/>
        <v>FC</v>
      </c>
      <c r="D31" s="69"/>
      <c r="E31" s="6"/>
      <c r="F31" s="59">
        <f t="shared" si="10"/>
        <v>0</v>
      </c>
      <c r="G31" s="60">
        <f t="shared" si="2"/>
        <v>0.1</v>
      </c>
      <c r="H31" s="71">
        <f t="shared" si="11"/>
        <v>0</v>
      </c>
      <c r="I31" s="31"/>
      <c r="J31" s="6"/>
      <c r="K31" s="71">
        <f t="shared" si="12"/>
        <v>0</v>
      </c>
      <c r="L31" s="183">
        <f t="shared" si="13"/>
        <v>0</v>
      </c>
    </row>
    <row r="32" spans="1:12" customFormat="1" ht="13" x14ac:dyDescent="0.3">
      <c r="A32" s="72" t="s">
        <v>298</v>
      </c>
      <c r="B32" s="217" t="s">
        <v>138</v>
      </c>
      <c r="C32" s="46"/>
      <c r="D32" s="47"/>
      <c r="E32" s="48"/>
      <c r="F32" s="48"/>
      <c r="G32" s="48"/>
      <c r="H32" s="49"/>
      <c r="I32" s="50"/>
      <c r="J32" s="48"/>
      <c r="K32" s="49"/>
      <c r="L32" s="51"/>
    </row>
    <row r="33" spans="1:12" customFormat="1" ht="12.5" x14ac:dyDescent="0.25">
      <c r="A33" s="19"/>
      <c r="B33" s="20" t="s">
        <v>157</v>
      </c>
      <c r="C33" s="9"/>
      <c r="D33" s="69"/>
      <c r="E33" s="6"/>
      <c r="F33" s="59"/>
      <c r="G33" s="60"/>
      <c r="H33" s="71"/>
      <c r="I33" s="31"/>
      <c r="J33" s="6"/>
      <c r="K33" s="71"/>
      <c r="L33" s="183"/>
    </row>
    <row r="34" spans="1:12" customFormat="1" ht="12.5" x14ac:dyDescent="0.25">
      <c r="A34" s="19"/>
      <c r="B34" s="20" t="s">
        <v>141</v>
      </c>
      <c r="C34" s="9"/>
      <c r="D34" s="69"/>
      <c r="E34" s="6"/>
      <c r="F34" s="59"/>
      <c r="G34" s="60"/>
      <c r="H34" s="71"/>
      <c r="I34" s="31"/>
      <c r="J34" s="6"/>
      <c r="K34" s="71"/>
      <c r="L34" s="183"/>
    </row>
    <row r="35" spans="1:12" customFormat="1" ht="12.5" x14ac:dyDescent="0.25">
      <c r="A35" s="19"/>
      <c r="B35" s="20" t="s">
        <v>156</v>
      </c>
      <c r="C35" s="9" t="str">
        <f t="shared" si="0"/>
        <v>FC</v>
      </c>
      <c r="D35" s="69"/>
      <c r="E35" s="6"/>
      <c r="F35" s="59">
        <f t="shared" ref="F35:F37" si="14">D35*E35</f>
        <v>0</v>
      </c>
      <c r="G35" s="60">
        <f t="shared" si="2"/>
        <v>0.1</v>
      </c>
      <c r="H35" s="71">
        <f t="shared" ref="H35:H37" si="15">IF(G35&lt;&gt;0,F35/G35,0)</f>
        <v>0</v>
      </c>
      <c r="I35" s="31"/>
      <c r="J35" s="6"/>
      <c r="K35" s="71">
        <f t="shared" ref="K35:K37" si="16">I35*J35</f>
        <v>0</v>
      </c>
      <c r="L35" s="183">
        <f t="shared" ref="L35:L37" si="17">IF(OR(J35&gt;0,H35&gt;0),H35+K35,0)</f>
        <v>0</v>
      </c>
    </row>
    <row r="36" spans="1:12" customFormat="1" ht="12.5" x14ac:dyDescent="0.25">
      <c r="A36" s="19"/>
      <c r="B36" s="20"/>
      <c r="C36" s="9" t="str">
        <f t="shared" si="0"/>
        <v>FC</v>
      </c>
      <c r="D36" s="69"/>
      <c r="E36" s="6"/>
      <c r="F36" s="59">
        <f t="shared" si="14"/>
        <v>0</v>
      </c>
      <c r="G36" s="60">
        <f t="shared" si="2"/>
        <v>0.1</v>
      </c>
      <c r="H36" s="71">
        <f t="shared" si="15"/>
        <v>0</v>
      </c>
      <c r="I36" s="31"/>
      <c r="J36" s="6"/>
      <c r="K36" s="71">
        <f t="shared" si="16"/>
        <v>0</v>
      </c>
      <c r="L36" s="183">
        <f t="shared" si="17"/>
        <v>0</v>
      </c>
    </row>
    <row r="37" spans="1:12" customFormat="1" ht="12.5" x14ac:dyDescent="0.25">
      <c r="A37" s="19"/>
      <c r="B37" s="20" t="s">
        <v>148</v>
      </c>
      <c r="C37" s="9" t="str">
        <f t="shared" si="0"/>
        <v>FC</v>
      </c>
      <c r="D37" s="69"/>
      <c r="E37" s="6"/>
      <c r="F37" s="59">
        <f t="shared" si="14"/>
        <v>0</v>
      </c>
      <c r="G37" s="60">
        <f t="shared" si="2"/>
        <v>0.1</v>
      </c>
      <c r="H37" s="71">
        <f t="shared" si="15"/>
        <v>0</v>
      </c>
      <c r="I37" s="31"/>
      <c r="J37" s="6"/>
      <c r="K37" s="71">
        <f t="shared" si="16"/>
        <v>0</v>
      </c>
      <c r="L37" s="183">
        <f t="shared" si="17"/>
        <v>0</v>
      </c>
    </row>
    <row r="38" spans="1:12" customFormat="1" ht="13" x14ac:dyDescent="0.3">
      <c r="A38" s="72" t="s">
        <v>299</v>
      </c>
      <c r="B38" s="217" t="s">
        <v>70</v>
      </c>
      <c r="C38" s="46"/>
      <c r="D38" s="47"/>
      <c r="E38" s="48"/>
      <c r="F38" s="48"/>
      <c r="G38" s="48"/>
      <c r="H38" s="49"/>
      <c r="I38" s="50"/>
      <c r="J38" s="48"/>
      <c r="K38" s="49"/>
      <c r="L38" s="51"/>
    </row>
    <row r="39" spans="1:12" customFormat="1" ht="12.5" x14ac:dyDescent="0.25">
      <c r="A39" s="19"/>
      <c r="B39" s="20" t="s">
        <v>149</v>
      </c>
      <c r="C39" s="9"/>
      <c r="D39" s="69"/>
      <c r="E39" s="6"/>
      <c r="F39" s="59"/>
      <c r="G39" s="60"/>
      <c r="H39" s="71"/>
      <c r="I39" s="31"/>
      <c r="J39" s="6"/>
      <c r="K39" s="71"/>
      <c r="L39" s="183"/>
    </row>
    <row r="40" spans="1:12" customFormat="1" ht="12.5" x14ac:dyDescent="0.25">
      <c r="A40" s="19"/>
      <c r="B40" s="20"/>
      <c r="C40" s="9" t="str">
        <f t="shared" si="0"/>
        <v>FC</v>
      </c>
      <c r="D40" s="69"/>
      <c r="E40" s="6"/>
      <c r="F40" s="59">
        <f t="shared" ref="F40:F41" si="18">D40*E40</f>
        <v>0</v>
      </c>
      <c r="G40" s="60">
        <f t="shared" si="2"/>
        <v>0.1</v>
      </c>
      <c r="H40" s="71">
        <f t="shared" ref="H40:H41" si="19">IF(G40&lt;&gt;0,F40/G40,0)</f>
        <v>0</v>
      </c>
      <c r="I40" s="31"/>
      <c r="J40" s="6"/>
      <c r="K40" s="71">
        <f t="shared" ref="K40:K41" si="20">I40*J40</f>
        <v>0</v>
      </c>
      <c r="L40" s="183">
        <f t="shared" ref="L40:L41" si="21">IF(OR(J40&gt;0,H40&gt;0),H40+K40,0)</f>
        <v>0</v>
      </c>
    </row>
    <row r="41" spans="1:12" customFormat="1" ht="13" thickBot="1" x14ac:dyDescent="0.3">
      <c r="A41" s="19"/>
      <c r="B41" s="20" t="s">
        <v>148</v>
      </c>
      <c r="C41" s="9" t="str">
        <f t="shared" si="0"/>
        <v>FC</v>
      </c>
      <c r="D41" s="69"/>
      <c r="E41" s="6"/>
      <c r="F41" s="59">
        <f t="shared" si="18"/>
        <v>0</v>
      </c>
      <c r="G41" s="60">
        <f t="shared" si="2"/>
        <v>0.1</v>
      </c>
      <c r="H41" s="71">
        <f t="shared" si="19"/>
        <v>0</v>
      </c>
      <c r="I41" s="31"/>
      <c r="J41" s="6"/>
      <c r="K41" s="71">
        <f t="shared" si="20"/>
        <v>0</v>
      </c>
      <c r="L41" s="183">
        <f t="shared" si="21"/>
        <v>0</v>
      </c>
    </row>
    <row r="42" spans="1:12" ht="13.5" thickBot="1" x14ac:dyDescent="0.35">
      <c r="A42" s="216"/>
      <c r="B42" s="112" t="str">
        <f>+"SUB-TOTAL:  "&amp;A16</f>
        <v xml:space="preserve">SUB-TOTAL:  </v>
      </c>
      <c r="C42" s="113"/>
      <c r="D42" s="114"/>
      <c r="E42" s="115">
        <f>SUM(E20:E41)</f>
        <v>0</v>
      </c>
      <c r="F42" s="115">
        <f>SUM(F20:F41)</f>
        <v>0</v>
      </c>
      <c r="G42" s="115">
        <f>$B$8</f>
        <v>0.1</v>
      </c>
      <c r="H42" s="181">
        <f>SUM(H20:H41)</f>
        <v>0</v>
      </c>
      <c r="I42" s="182"/>
      <c r="J42" s="115"/>
      <c r="K42" s="181">
        <f ca="1">SUM(K20:K45)</f>
        <v>0</v>
      </c>
      <c r="L42" s="177">
        <f ca="1">SUM(L20:L45)</f>
        <v>0</v>
      </c>
    </row>
    <row r="43" spans="1:12" ht="13" x14ac:dyDescent="0.3">
      <c r="A43" s="1"/>
      <c r="B43" s="1"/>
      <c r="C43" s="4"/>
      <c r="D43" s="36"/>
      <c r="E43" s="39"/>
      <c r="F43" s="39"/>
      <c r="G43" s="1"/>
      <c r="H43" s="27"/>
      <c r="I43" s="33"/>
      <c r="J43" s="39"/>
      <c r="K43" s="41"/>
      <c r="L43" s="41"/>
    </row>
    <row r="44" spans="1:12" ht="10.5" x14ac:dyDescent="0.25">
      <c r="D44" s="37"/>
      <c r="E44" s="38"/>
      <c r="F44" s="40"/>
      <c r="H44" s="28"/>
      <c r="I44" s="34"/>
      <c r="J44" s="38"/>
      <c r="K44" s="42"/>
      <c r="L44" s="42"/>
    </row>
    <row r="45" spans="1:12" ht="10.5" x14ac:dyDescent="0.25">
      <c r="D45" s="37"/>
      <c r="E45" s="38"/>
      <c r="F45" s="40"/>
      <c r="H45" s="28"/>
      <c r="I45" s="34"/>
      <c r="J45" s="38"/>
      <c r="K45" s="42"/>
      <c r="L45" s="42"/>
    </row>
    <row r="46" spans="1:12" ht="10.5" x14ac:dyDescent="0.25">
      <c r="D46" s="37"/>
      <c r="E46" s="38"/>
      <c r="F46" s="40"/>
      <c r="H46" s="28"/>
      <c r="I46" s="34"/>
      <c r="J46" s="38"/>
      <c r="K46" s="42"/>
      <c r="L46" s="42"/>
    </row>
    <row r="47" spans="1:12" ht="10.5" x14ac:dyDescent="0.25">
      <c r="D47" s="37"/>
      <c r="E47" s="38"/>
      <c r="F47" s="40"/>
      <c r="H47" s="28"/>
      <c r="I47" s="34"/>
      <c r="J47" s="38"/>
      <c r="K47" s="42"/>
      <c r="L47" s="42"/>
    </row>
    <row r="48" spans="1:12" ht="10.5" x14ac:dyDescent="0.25">
      <c r="D48" s="37"/>
      <c r="E48" s="38"/>
      <c r="F48" s="40"/>
      <c r="H48" s="28"/>
      <c r="I48" s="34"/>
      <c r="J48" s="38"/>
      <c r="K48" s="42"/>
      <c r="L48" s="42"/>
    </row>
    <row r="49" spans="4:12" ht="10.5" x14ac:dyDescent="0.25">
      <c r="D49" s="37"/>
      <c r="E49" s="38"/>
      <c r="F49" s="40"/>
      <c r="H49" s="28"/>
      <c r="I49" s="34"/>
      <c r="J49" s="38"/>
      <c r="K49" s="42"/>
      <c r="L49" s="42"/>
    </row>
    <row r="50" spans="4:12" ht="10.5" x14ac:dyDescent="0.25">
      <c r="D50" s="37"/>
      <c r="E50" s="38"/>
      <c r="F50" s="40"/>
      <c r="H50" s="28"/>
      <c r="I50" s="34"/>
      <c r="J50" s="38"/>
      <c r="K50" s="42"/>
      <c r="L50" s="42"/>
    </row>
    <row r="51" spans="4:12" ht="10.5" x14ac:dyDescent="0.25">
      <c r="D51" s="37"/>
      <c r="E51" s="38"/>
      <c r="F51" s="40"/>
      <c r="H51" s="28"/>
      <c r="I51" s="34"/>
      <c r="J51" s="38"/>
      <c r="K51" s="42"/>
      <c r="L51" s="42"/>
    </row>
    <row r="52" spans="4:12" ht="10.5" x14ac:dyDescent="0.25">
      <c r="D52" s="37"/>
      <c r="E52" s="38"/>
      <c r="F52" s="40"/>
      <c r="H52" s="28"/>
      <c r="I52" s="34"/>
      <c r="J52" s="38"/>
      <c r="K52" s="42"/>
      <c r="L52" s="42"/>
    </row>
    <row r="53" spans="4:12" ht="10.5" x14ac:dyDescent="0.25">
      <c r="D53" s="37"/>
      <c r="E53" s="38"/>
      <c r="F53" s="40"/>
      <c r="H53" s="28"/>
      <c r="I53" s="34"/>
      <c r="J53" s="38"/>
      <c r="K53" s="42"/>
      <c r="L53" s="42"/>
    </row>
    <row r="54" spans="4:12" ht="10.5" x14ac:dyDescent="0.25">
      <c r="D54" s="37"/>
      <c r="E54" s="38"/>
      <c r="F54" s="40"/>
      <c r="H54" s="28"/>
      <c r="I54" s="34"/>
      <c r="J54" s="38"/>
      <c r="K54" s="42"/>
      <c r="L54" s="42"/>
    </row>
    <row r="55" spans="4:12" ht="10.5" x14ac:dyDescent="0.25">
      <c r="D55" s="37"/>
      <c r="E55" s="38"/>
      <c r="F55" s="40"/>
      <c r="H55" s="28"/>
      <c r="I55" s="34"/>
      <c r="J55" s="38"/>
      <c r="K55" s="42"/>
      <c r="L55" s="42"/>
    </row>
    <row r="56" spans="4:12" ht="10.5" x14ac:dyDescent="0.25">
      <c r="D56" s="37"/>
      <c r="E56" s="38"/>
      <c r="F56" s="40"/>
      <c r="H56" s="28"/>
      <c r="I56" s="34"/>
      <c r="J56" s="38"/>
      <c r="K56" s="42"/>
      <c r="L56" s="42"/>
    </row>
    <row r="57" spans="4:12" ht="10.5" x14ac:dyDescent="0.25">
      <c r="D57" s="37"/>
      <c r="E57" s="38"/>
      <c r="F57" s="40"/>
      <c r="H57" s="28"/>
      <c r="I57" s="34"/>
      <c r="J57" s="38"/>
      <c r="K57" s="42"/>
      <c r="L57" s="42"/>
    </row>
    <row r="58" spans="4:12" ht="10.5" x14ac:dyDescent="0.25">
      <c r="D58" s="37"/>
      <c r="E58" s="38"/>
      <c r="F58" s="40"/>
      <c r="H58" s="28"/>
      <c r="I58" s="34"/>
      <c r="J58" s="38"/>
      <c r="K58" s="42"/>
      <c r="L58" s="42"/>
    </row>
    <row r="59" spans="4:12" ht="10.5" x14ac:dyDescent="0.25">
      <c r="D59" s="37"/>
      <c r="E59" s="38"/>
      <c r="F59" s="40"/>
      <c r="H59" s="28"/>
      <c r="I59" s="34"/>
      <c r="J59" s="38"/>
      <c r="K59" s="42"/>
      <c r="L59" s="42"/>
    </row>
    <row r="60" spans="4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4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4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4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4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x14ac:dyDescent="0.2">
      <c r="E103" s="24"/>
      <c r="F103" s="26"/>
    </row>
    <row r="104" spans="4:12" x14ac:dyDescent="0.2">
      <c r="E104" s="24"/>
      <c r="F104" s="26"/>
    </row>
    <row r="105" spans="4:12" x14ac:dyDescent="0.2">
      <c r="E105" s="24"/>
      <c r="F105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D114-0828-461D-8113-E72D64C2BE18}">
  <sheetPr>
    <tabColor rgb="FF00B050"/>
  </sheetPr>
  <dimension ref="A1:L105"/>
  <sheetViews>
    <sheetView zoomScale="70" workbookViewId="0">
      <selection activeCell="P33" sqref="P33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202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203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G3.18</v>
      </c>
      <c r="B15" s="45" t="str">
        <f>B6</f>
        <v>FAEL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300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/>
      <c r="C20" s="9" t="str">
        <f t="shared" ref="C20:C41" si="0">$B$7</f>
        <v>FC</v>
      </c>
      <c r="D20" s="69"/>
      <c r="E20" s="6"/>
      <c r="F20" s="59">
        <f t="shared" ref="F20:F21" si="1">D20*E20</f>
        <v>0</v>
      </c>
      <c r="G20" s="60">
        <f t="shared" ref="G20:G41" si="2">$B$8</f>
        <v>0.1</v>
      </c>
      <c r="H20" s="71">
        <f t="shared" ref="H20:H21" si="3">IF(G20&lt;&gt;0,F20/G20,0)</f>
        <v>0</v>
      </c>
      <c r="I20" s="31"/>
      <c r="J20" s="6"/>
      <c r="K20" s="71">
        <f t="shared" ref="K20:K21" si="4">I20*J20</f>
        <v>0</v>
      </c>
      <c r="L20" s="183">
        <f t="shared" ref="L20:L21" si="5">IF(OR(J20&gt;0,H20&gt;0),H20+K20,0)</f>
        <v>0</v>
      </c>
    </row>
    <row r="21" spans="1:12" customFormat="1" ht="12.5" x14ac:dyDescent="0.25">
      <c r="A21" s="19"/>
      <c r="B21" s="20" t="s">
        <v>148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3" x14ac:dyDescent="0.3">
      <c r="A22" s="72" t="s">
        <v>301</v>
      </c>
      <c r="B22" s="217" t="s">
        <v>136</v>
      </c>
      <c r="C22" s="46"/>
      <c r="D22" s="47"/>
      <c r="E22" s="48"/>
      <c r="F22" s="48"/>
      <c r="G22" s="48"/>
      <c r="H22" s="49"/>
      <c r="I22" s="50"/>
      <c r="J22" s="48"/>
      <c r="K22" s="49"/>
      <c r="L22" s="51"/>
    </row>
    <row r="23" spans="1:12" customFormat="1" ht="12.5" x14ac:dyDescent="0.25">
      <c r="A23" s="19"/>
      <c r="B23" s="20" t="s">
        <v>158</v>
      </c>
      <c r="C23" s="9"/>
      <c r="D23" s="69"/>
      <c r="E23" s="6"/>
      <c r="F23" s="59"/>
      <c r="G23" s="60"/>
      <c r="H23" s="71"/>
      <c r="I23" s="31"/>
      <c r="J23" s="6"/>
      <c r="K23" s="71"/>
      <c r="L23" s="183"/>
    </row>
    <row r="24" spans="1:12" customFormat="1" ht="12.5" x14ac:dyDescent="0.25">
      <c r="A24" s="19"/>
      <c r="B24" s="20" t="s">
        <v>204</v>
      </c>
      <c r="C24" s="9" t="str">
        <f t="shared" si="0"/>
        <v>FC</v>
      </c>
      <c r="D24" s="69"/>
      <c r="E24" s="6"/>
      <c r="F24" s="59">
        <f t="shared" ref="F24:F26" si="6">D24*E24</f>
        <v>0</v>
      </c>
      <c r="G24" s="60">
        <f t="shared" si="2"/>
        <v>0.1</v>
      </c>
      <c r="H24" s="71">
        <f t="shared" ref="H24:H26" si="7">IF(G24&lt;&gt;0,F24/G24,0)</f>
        <v>0</v>
      </c>
      <c r="I24" s="31"/>
      <c r="J24" s="6"/>
      <c r="K24" s="71">
        <f t="shared" ref="K24:K26" si="8">I24*J24</f>
        <v>0</v>
      </c>
      <c r="L24" s="183">
        <f t="shared" ref="L24:L26" si="9">IF(OR(J24&gt;0,H24&gt;0),H24+K24,0)</f>
        <v>0</v>
      </c>
    </row>
    <row r="25" spans="1:12" customFormat="1" ht="12.5" x14ac:dyDescent="0.25">
      <c r="A25" s="19"/>
      <c r="B25" s="20"/>
      <c r="C25" s="9"/>
      <c r="D25" s="69"/>
      <c r="E25" s="6"/>
      <c r="F25" s="59"/>
      <c r="G25" s="60"/>
      <c r="H25" s="71"/>
      <c r="I25" s="31"/>
      <c r="J25" s="6"/>
      <c r="K25" s="71"/>
      <c r="L25" s="183"/>
    </row>
    <row r="26" spans="1:12" customFormat="1" ht="12.5" x14ac:dyDescent="0.25">
      <c r="A26" s="19"/>
      <c r="B26" s="20" t="s">
        <v>148</v>
      </c>
      <c r="C26" s="9" t="str">
        <f t="shared" si="0"/>
        <v>FC</v>
      </c>
      <c r="D26" s="69"/>
      <c r="E26" s="6"/>
      <c r="F26" s="59">
        <f t="shared" si="6"/>
        <v>0</v>
      </c>
      <c r="G26" s="60">
        <f t="shared" si="2"/>
        <v>0.1</v>
      </c>
      <c r="H26" s="71">
        <f t="shared" si="7"/>
        <v>0</v>
      </c>
      <c r="I26" s="31"/>
      <c r="J26" s="6"/>
      <c r="K26" s="71">
        <f t="shared" si="8"/>
        <v>0</v>
      </c>
      <c r="L26" s="183">
        <f t="shared" si="9"/>
        <v>0</v>
      </c>
    </row>
    <row r="27" spans="1:12" customFormat="1" ht="13" x14ac:dyDescent="0.3">
      <c r="A27" s="72" t="s">
        <v>302</v>
      </c>
      <c r="B27" s="217" t="s">
        <v>137</v>
      </c>
      <c r="C27" s="46"/>
      <c r="D27" s="47"/>
      <c r="E27" s="48"/>
      <c r="F27" s="48"/>
      <c r="G27" s="48"/>
      <c r="H27" s="49"/>
      <c r="I27" s="50"/>
      <c r="J27" s="48"/>
      <c r="K27" s="49"/>
      <c r="L27" s="51"/>
    </row>
    <row r="28" spans="1:12" customFormat="1" ht="12.5" x14ac:dyDescent="0.25">
      <c r="A28" s="19"/>
      <c r="B28" s="20" t="s">
        <v>161</v>
      </c>
      <c r="C28" s="9"/>
      <c r="D28" s="69"/>
      <c r="E28" s="6"/>
      <c r="F28" s="59"/>
      <c r="G28" s="60"/>
      <c r="H28" s="71"/>
      <c r="I28" s="31"/>
      <c r="J28" s="6"/>
      <c r="K28" s="71"/>
      <c r="L28" s="183"/>
    </row>
    <row r="29" spans="1:12" customFormat="1" ht="12.5" x14ac:dyDescent="0.25">
      <c r="A29" s="19"/>
      <c r="B29" s="20" t="s">
        <v>147</v>
      </c>
      <c r="C29" s="9" t="str">
        <f t="shared" si="0"/>
        <v>FC</v>
      </c>
      <c r="D29" s="69"/>
      <c r="E29" s="6"/>
      <c r="F29" s="59">
        <f t="shared" ref="F29:F31" si="10">D29*E29</f>
        <v>0</v>
      </c>
      <c r="G29" s="60">
        <f t="shared" si="2"/>
        <v>0.1</v>
      </c>
      <c r="H29" s="71">
        <f t="shared" ref="H29:H31" si="11">IF(G29&lt;&gt;0,F29/G29,0)</f>
        <v>0</v>
      </c>
      <c r="I29" s="31"/>
      <c r="J29" s="6"/>
      <c r="K29" s="71">
        <f t="shared" ref="K29:K31" si="12">I29*J29</f>
        <v>0</v>
      </c>
      <c r="L29" s="183">
        <f t="shared" ref="L29:L31" si="13">IF(OR(J29&gt;0,H29&gt;0),H29+K29,0)</f>
        <v>0</v>
      </c>
    </row>
    <row r="30" spans="1:12" customFormat="1" ht="12.5" x14ac:dyDescent="0.25">
      <c r="A30" s="19"/>
      <c r="B30" s="20"/>
      <c r="C30" s="9" t="str">
        <f t="shared" si="0"/>
        <v>FC</v>
      </c>
      <c r="D30" s="69"/>
      <c r="E30" s="6"/>
      <c r="F30" s="59">
        <f t="shared" si="10"/>
        <v>0</v>
      </c>
      <c r="G30" s="60">
        <f t="shared" si="2"/>
        <v>0.1</v>
      </c>
      <c r="H30" s="71">
        <f t="shared" si="11"/>
        <v>0</v>
      </c>
      <c r="I30" s="31"/>
      <c r="J30" s="6"/>
      <c r="K30" s="71">
        <f t="shared" si="12"/>
        <v>0</v>
      </c>
      <c r="L30" s="183">
        <f t="shared" si="13"/>
        <v>0</v>
      </c>
    </row>
    <row r="31" spans="1:12" customFormat="1" ht="12.5" x14ac:dyDescent="0.25">
      <c r="A31" s="19"/>
      <c r="B31" s="20" t="s">
        <v>148</v>
      </c>
      <c r="C31" s="9" t="str">
        <f t="shared" si="0"/>
        <v>FC</v>
      </c>
      <c r="D31" s="69"/>
      <c r="E31" s="6"/>
      <c r="F31" s="59">
        <f t="shared" si="10"/>
        <v>0</v>
      </c>
      <c r="G31" s="60">
        <f t="shared" si="2"/>
        <v>0.1</v>
      </c>
      <c r="H31" s="71">
        <f t="shared" si="11"/>
        <v>0</v>
      </c>
      <c r="I31" s="31"/>
      <c r="J31" s="6"/>
      <c r="K31" s="71">
        <f t="shared" si="12"/>
        <v>0</v>
      </c>
      <c r="L31" s="183">
        <f t="shared" si="13"/>
        <v>0</v>
      </c>
    </row>
    <row r="32" spans="1:12" customFormat="1" ht="13" x14ac:dyDescent="0.3">
      <c r="A32" s="72" t="s">
        <v>303</v>
      </c>
      <c r="B32" s="217" t="s">
        <v>138</v>
      </c>
      <c r="C32" s="46"/>
      <c r="D32" s="47"/>
      <c r="E32" s="48"/>
      <c r="F32" s="48"/>
      <c r="G32" s="48"/>
      <c r="H32" s="49"/>
      <c r="I32" s="50"/>
      <c r="J32" s="48"/>
      <c r="K32" s="49"/>
      <c r="L32" s="51"/>
    </row>
    <row r="33" spans="1:12" customFormat="1" ht="12.5" x14ac:dyDescent="0.25">
      <c r="A33" s="19"/>
      <c r="B33" s="20" t="s">
        <v>157</v>
      </c>
      <c r="C33" s="9"/>
      <c r="D33" s="69"/>
      <c r="E33" s="6"/>
      <c r="F33" s="59"/>
      <c r="G33" s="60"/>
      <c r="H33" s="71"/>
      <c r="I33" s="31"/>
      <c r="J33" s="6"/>
      <c r="K33" s="71"/>
      <c r="L33" s="183"/>
    </row>
    <row r="34" spans="1:12" customFormat="1" ht="12.5" x14ac:dyDescent="0.25">
      <c r="A34" s="19"/>
      <c r="B34" s="20" t="s">
        <v>141</v>
      </c>
      <c r="C34" s="9"/>
      <c r="D34" s="69"/>
      <c r="E34" s="6"/>
      <c r="F34" s="59"/>
      <c r="G34" s="60"/>
      <c r="H34" s="71"/>
      <c r="I34" s="31"/>
      <c r="J34" s="6"/>
      <c r="K34" s="71"/>
      <c r="L34" s="183"/>
    </row>
    <row r="35" spans="1:12" customFormat="1" ht="12.5" x14ac:dyDescent="0.25">
      <c r="A35" s="19"/>
      <c r="B35" s="20" t="s">
        <v>156</v>
      </c>
      <c r="C35" s="9" t="str">
        <f t="shared" si="0"/>
        <v>FC</v>
      </c>
      <c r="D35" s="69"/>
      <c r="E35" s="6"/>
      <c r="F35" s="59">
        <f t="shared" ref="F35:F37" si="14">D35*E35</f>
        <v>0</v>
      </c>
      <c r="G35" s="60">
        <f t="shared" si="2"/>
        <v>0.1</v>
      </c>
      <c r="H35" s="71">
        <f t="shared" ref="H35:H37" si="15">IF(G35&lt;&gt;0,F35/G35,0)</f>
        <v>0</v>
      </c>
      <c r="I35" s="31"/>
      <c r="J35" s="6"/>
      <c r="K35" s="71">
        <f t="shared" ref="K35:K37" si="16">I35*J35</f>
        <v>0</v>
      </c>
      <c r="L35" s="183">
        <f t="shared" ref="L35:L37" si="17">IF(OR(J35&gt;0,H35&gt;0),H35+K35,0)</f>
        <v>0</v>
      </c>
    </row>
    <row r="36" spans="1:12" customFormat="1" ht="12.5" x14ac:dyDescent="0.25">
      <c r="A36" s="19"/>
      <c r="B36" s="20"/>
      <c r="C36" s="9" t="str">
        <f t="shared" si="0"/>
        <v>FC</v>
      </c>
      <c r="D36" s="69"/>
      <c r="E36" s="6"/>
      <c r="F36" s="59">
        <f t="shared" si="14"/>
        <v>0</v>
      </c>
      <c r="G36" s="60">
        <f t="shared" si="2"/>
        <v>0.1</v>
      </c>
      <c r="H36" s="71">
        <f t="shared" si="15"/>
        <v>0</v>
      </c>
      <c r="I36" s="31"/>
      <c r="J36" s="6"/>
      <c r="K36" s="71">
        <f t="shared" si="16"/>
        <v>0</v>
      </c>
      <c r="L36" s="183">
        <f t="shared" si="17"/>
        <v>0</v>
      </c>
    </row>
    <row r="37" spans="1:12" customFormat="1" ht="12.5" x14ac:dyDescent="0.25">
      <c r="A37" s="19"/>
      <c r="B37" s="20" t="s">
        <v>148</v>
      </c>
      <c r="C37" s="9" t="str">
        <f t="shared" si="0"/>
        <v>FC</v>
      </c>
      <c r="D37" s="69"/>
      <c r="E37" s="6"/>
      <c r="F37" s="59">
        <f t="shared" si="14"/>
        <v>0</v>
      </c>
      <c r="G37" s="60">
        <f t="shared" si="2"/>
        <v>0.1</v>
      </c>
      <c r="H37" s="71">
        <f t="shared" si="15"/>
        <v>0</v>
      </c>
      <c r="I37" s="31"/>
      <c r="J37" s="6"/>
      <c r="K37" s="71">
        <f t="shared" si="16"/>
        <v>0</v>
      </c>
      <c r="L37" s="183">
        <f t="shared" si="17"/>
        <v>0</v>
      </c>
    </row>
    <row r="38" spans="1:12" customFormat="1" ht="13" x14ac:dyDescent="0.3">
      <c r="A38" s="72" t="s">
        <v>304</v>
      </c>
      <c r="B38" s="217" t="s">
        <v>70</v>
      </c>
      <c r="C38" s="46"/>
      <c r="D38" s="47"/>
      <c r="E38" s="48"/>
      <c r="F38" s="48"/>
      <c r="G38" s="48"/>
      <c r="H38" s="49"/>
      <c r="I38" s="50"/>
      <c r="J38" s="48"/>
      <c r="K38" s="49"/>
      <c r="L38" s="51"/>
    </row>
    <row r="39" spans="1:12" customFormat="1" ht="12.5" x14ac:dyDescent="0.25">
      <c r="A39" s="19"/>
      <c r="B39" s="20" t="s">
        <v>149</v>
      </c>
      <c r="C39" s="9"/>
      <c r="D39" s="69"/>
      <c r="E39" s="6"/>
      <c r="F39" s="59"/>
      <c r="G39" s="60"/>
      <c r="H39" s="71"/>
      <c r="I39" s="31"/>
      <c r="J39" s="6"/>
      <c r="K39" s="71"/>
      <c r="L39" s="183"/>
    </row>
    <row r="40" spans="1:12" customFormat="1" ht="12.5" x14ac:dyDescent="0.25">
      <c r="A40" s="19"/>
      <c r="B40" s="20"/>
      <c r="C40" s="9" t="str">
        <f t="shared" si="0"/>
        <v>FC</v>
      </c>
      <c r="D40" s="69"/>
      <c r="E40" s="6"/>
      <c r="F40" s="59">
        <f t="shared" ref="F40:F41" si="18">D40*E40</f>
        <v>0</v>
      </c>
      <c r="G40" s="60">
        <f t="shared" si="2"/>
        <v>0.1</v>
      </c>
      <c r="H40" s="71">
        <f t="shared" ref="H40:H41" si="19">IF(G40&lt;&gt;0,F40/G40,0)</f>
        <v>0</v>
      </c>
      <c r="I40" s="31"/>
      <c r="J40" s="6"/>
      <c r="K40" s="71">
        <f t="shared" ref="K40:K41" si="20">I40*J40</f>
        <v>0</v>
      </c>
      <c r="L40" s="183">
        <f t="shared" ref="L40:L41" si="21">IF(OR(J40&gt;0,H40&gt;0),H40+K40,0)</f>
        <v>0</v>
      </c>
    </row>
    <row r="41" spans="1:12" customFormat="1" ht="13" thickBot="1" x14ac:dyDescent="0.3">
      <c r="A41" s="19"/>
      <c r="B41" s="20" t="s">
        <v>148</v>
      </c>
      <c r="C41" s="9" t="str">
        <f t="shared" si="0"/>
        <v>FC</v>
      </c>
      <c r="D41" s="69"/>
      <c r="E41" s="6"/>
      <c r="F41" s="59">
        <f t="shared" si="18"/>
        <v>0</v>
      </c>
      <c r="G41" s="60">
        <f t="shared" si="2"/>
        <v>0.1</v>
      </c>
      <c r="H41" s="71">
        <f t="shared" si="19"/>
        <v>0</v>
      </c>
      <c r="I41" s="31"/>
      <c r="J41" s="6"/>
      <c r="K41" s="71">
        <f t="shared" si="20"/>
        <v>0</v>
      </c>
      <c r="L41" s="183">
        <f t="shared" si="21"/>
        <v>0</v>
      </c>
    </row>
    <row r="42" spans="1:12" ht="13.5" thickBot="1" x14ac:dyDescent="0.35">
      <c r="A42" s="216"/>
      <c r="B42" s="112" t="str">
        <f>+"SUB-TOTAL:  "&amp;A16</f>
        <v xml:space="preserve">SUB-TOTAL:  </v>
      </c>
      <c r="C42" s="113"/>
      <c r="D42" s="114"/>
      <c r="E42" s="115">
        <f>SUM(E20:E41)</f>
        <v>0</v>
      </c>
      <c r="F42" s="115">
        <f>SUM(F20:F41)</f>
        <v>0</v>
      </c>
      <c r="G42" s="115">
        <f>$B$8</f>
        <v>0.1</v>
      </c>
      <c r="H42" s="181">
        <f>SUM(H20:H41)</f>
        <v>0</v>
      </c>
      <c r="I42" s="182"/>
      <c r="J42" s="115"/>
      <c r="K42" s="181">
        <f ca="1">SUM(K20:K45)</f>
        <v>0</v>
      </c>
      <c r="L42" s="177">
        <f ca="1">SUM(L20:L45)</f>
        <v>0</v>
      </c>
    </row>
    <row r="43" spans="1:12" ht="13" x14ac:dyDescent="0.3">
      <c r="A43" s="1"/>
      <c r="B43" s="1"/>
      <c r="C43" s="4"/>
      <c r="D43" s="36"/>
      <c r="E43" s="39"/>
      <c r="F43" s="39"/>
      <c r="G43" s="1"/>
      <c r="H43" s="27"/>
      <c r="I43" s="33"/>
      <c r="J43" s="39"/>
      <c r="K43" s="41"/>
      <c r="L43" s="41"/>
    </row>
    <row r="44" spans="1:12" ht="10.5" x14ac:dyDescent="0.25">
      <c r="D44" s="37"/>
      <c r="E44" s="38"/>
      <c r="F44" s="40"/>
      <c r="H44" s="28"/>
      <c r="I44" s="34"/>
      <c r="J44" s="38"/>
      <c r="K44" s="42"/>
      <c r="L44" s="42"/>
    </row>
    <row r="45" spans="1:12" ht="10.5" x14ac:dyDescent="0.25">
      <c r="D45" s="37"/>
      <c r="E45" s="38"/>
      <c r="F45" s="40"/>
      <c r="H45" s="28"/>
      <c r="I45" s="34"/>
      <c r="J45" s="38"/>
      <c r="K45" s="42"/>
      <c r="L45" s="42"/>
    </row>
    <row r="46" spans="1:12" ht="10.5" x14ac:dyDescent="0.25">
      <c r="D46" s="37"/>
      <c r="E46" s="38"/>
      <c r="F46" s="40"/>
      <c r="H46" s="28"/>
      <c r="I46" s="34"/>
      <c r="J46" s="38"/>
      <c r="K46" s="42"/>
      <c r="L46" s="42"/>
    </row>
    <row r="47" spans="1:12" ht="10.5" x14ac:dyDescent="0.25">
      <c r="D47" s="37"/>
      <c r="E47" s="38"/>
      <c r="F47" s="40"/>
      <c r="H47" s="28"/>
      <c r="I47" s="34"/>
      <c r="J47" s="38"/>
      <c r="K47" s="42"/>
      <c r="L47" s="42"/>
    </row>
    <row r="48" spans="1:12" ht="10.5" x14ac:dyDescent="0.25">
      <c r="D48" s="37"/>
      <c r="E48" s="38"/>
      <c r="F48" s="40"/>
      <c r="H48" s="28"/>
      <c r="I48" s="34"/>
      <c r="J48" s="38"/>
      <c r="K48" s="42"/>
      <c r="L48" s="42"/>
    </row>
    <row r="49" spans="4:12" ht="10.5" x14ac:dyDescent="0.25">
      <c r="D49" s="37"/>
      <c r="E49" s="38"/>
      <c r="F49" s="40"/>
      <c r="H49" s="28"/>
      <c r="I49" s="34"/>
      <c r="J49" s="38"/>
      <c r="K49" s="42"/>
      <c r="L49" s="42"/>
    </row>
    <row r="50" spans="4:12" ht="10.5" x14ac:dyDescent="0.25">
      <c r="D50" s="37"/>
      <c r="E50" s="38"/>
      <c r="F50" s="40"/>
      <c r="H50" s="28"/>
      <c r="I50" s="34"/>
      <c r="J50" s="38"/>
      <c r="K50" s="42"/>
      <c r="L50" s="42"/>
    </row>
    <row r="51" spans="4:12" ht="10.5" x14ac:dyDescent="0.25">
      <c r="D51" s="37"/>
      <c r="E51" s="38"/>
      <c r="F51" s="40"/>
      <c r="H51" s="28"/>
      <c r="I51" s="34"/>
      <c r="J51" s="38"/>
      <c r="K51" s="42"/>
      <c r="L51" s="42"/>
    </row>
    <row r="52" spans="4:12" ht="10.5" x14ac:dyDescent="0.25">
      <c r="D52" s="37"/>
      <c r="E52" s="38"/>
      <c r="F52" s="40"/>
      <c r="H52" s="28"/>
      <c r="I52" s="34"/>
      <c r="J52" s="38"/>
      <c r="K52" s="42"/>
      <c r="L52" s="42"/>
    </row>
    <row r="53" spans="4:12" ht="10.5" x14ac:dyDescent="0.25">
      <c r="D53" s="37"/>
      <c r="E53" s="38"/>
      <c r="F53" s="40"/>
      <c r="H53" s="28"/>
      <c r="I53" s="34"/>
      <c r="J53" s="38"/>
      <c r="K53" s="42"/>
      <c r="L53" s="42"/>
    </row>
    <row r="54" spans="4:12" ht="10.5" x14ac:dyDescent="0.25">
      <c r="D54" s="37"/>
      <c r="E54" s="38"/>
      <c r="F54" s="40"/>
      <c r="H54" s="28"/>
      <c r="I54" s="34"/>
      <c r="J54" s="38"/>
      <c r="K54" s="42"/>
      <c r="L54" s="42"/>
    </row>
    <row r="55" spans="4:12" ht="10.5" x14ac:dyDescent="0.25">
      <c r="D55" s="37"/>
      <c r="E55" s="38"/>
      <c r="F55" s="40"/>
      <c r="H55" s="28"/>
      <c r="I55" s="34"/>
      <c r="J55" s="38"/>
      <c r="K55" s="42"/>
      <c r="L55" s="42"/>
    </row>
    <row r="56" spans="4:12" ht="10.5" x14ac:dyDescent="0.25">
      <c r="D56" s="37"/>
      <c r="E56" s="38"/>
      <c r="F56" s="40"/>
      <c r="H56" s="28"/>
      <c r="I56" s="34"/>
      <c r="J56" s="38"/>
      <c r="K56" s="42"/>
      <c r="L56" s="42"/>
    </row>
    <row r="57" spans="4:12" ht="10.5" x14ac:dyDescent="0.25">
      <c r="D57" s="37"/>
      <c r="E57" s="38"/>
      <c r="F57" s="40"/>
      <c r="H57" s="28"/>
      <c r="I57" s="34"/>
      <c r="J57" s="38"/>
      <c r="K57" s="42"/>
      <c r="L57" s="42"/>
    </row>
    <row r="58" spans="4:12" ht="10.5" x14ac:dyDescent="0.25">
      <c r="D58" s="37"/>
      <c r="E58" s="38"/>
      <c r="F58" s="40"/>
      <c r="H58" s="28"/>
      <c r="I58" s="34"/>
      <c r="J58" s="38"/>
      <c r="K58" s="42"/>
      <c r="L58" s="42"/>
    </row>
    <row r="59" spans="4:12" ht="10.5" x14ac:dyDescent="0.25">
      <c r="D59" s="37"/>
      <c r="E59" s="38"/>
      <c r="F59" s="40"/>
      <c r="H59" s="28"/>
      <c r="I59" s="34"/>
      <c r="J59" s="38"/>
      <c r="K59" s="42"/>
      <c r="L59" s="42"/>
    </row>
    <row r="60" spans="4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4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4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4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4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x14ac:dyDescent="0.2">
      <c r="E103" s="24"/>
      <c r="F103" s="26"/>
    </row>
    <row r="104" spans="4:12" x14ac:dyDescent="0.2">
      <c r="E104" s="24"/>
      <c r="F104" s="26"/>
    </row>
    <row r="105" spans="4:12" x14ac:dyDescent="0.2">
      <c r="E105" s="24"/>
      <c r="F105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tabColor rgb="FF00B050"/>
  </sheetPr>
  <dimension ref="A1:T104"/>
  <sheetViews>
    <sheetView showGridLines="0" topLeftCell="A9" zoomScale="70" zoomScaleNormal="70" workbookViewId="0">
      <selection activeCell="N55" sqref="N55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3" style="2" customWidth="1"/>
    <col min="4" max="4" width="12" style="2" customWidth="1"/>
    <col min="5" max="5" width="14.77734375" style="2" customWidth="1"/>
    <col min="6" max="7" width="14.77734375" customWidth="1"/>
    <col min="8" max="8" width="15.77734375" customWidth="1"/>
    <col min="9" max="9" width="12.77734375" bestFit="1" customWidth="1"/>
    <col min="10" max="10" width="14.77734375" style="2" customWidth="1"/>
    <col min="11" max="11" width="15.77734375" customWidth="1"/>
    <col min="12" max="12" width="17.77734375" customWidth="1"/>
    <col min="13" max="13" width="8.44140625" style="2" bestFit="1" customWidth="1"/>
    <col min="14" max="14" width="15.44140625" style="2" bestFit="1" customWidth="1"/>
    <col min="15" max="17" width="11" style="2" customWidth="1"/>
    <col min="18" max="20" width="11" customWidth="1"/>
    <col min="21" max="21" width="11" style="2" customWidth="1"/>
    <col min="22" max="22" width="4" style="2" customWidth="1"/>
    <col min="23" max="16384" width="9.33203125" style="2"/>
  </cols>
  <sheetData>
    <row r="1" spans="1:12" ht="13" x14ac:dyDescent="0.3">
      <c r="A1" s="252" t="s">
        <v>73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37</v>
      </c>
      <c r="C5" s="90"/>
      <c r="D5" s="90"/>
      <c r="E5" s="3"/>
      <c r="F5" s="16"/>
      <c r="G5" s="16"/>
      <c r="H5" s="91"/>
      <c r="I5" s="91"/>
      <c r="J5" s="3"/>
      <c r="K5" s="3"/>
      <c r="L5" s="3"/>
    </row>
    <row r="6" spans="1:12" customFormat="1" ht="13" x14ac:dyDescent="0.3">
      <c r="A6" s="170" t="s">
        <v>24</v>
      </c>
      <c r="B6" s="178" t="s">
        <v>140</v>
      </c>
      <c r="C6" s="90"/>
      <c r="D6" s="90"/>
      <c r="E6" s="3"/>
      <c r="F6" s="16"/>
      <c r="G6" s="16"/>
      <c r="H6" s="91"/>
      <c r="I6" s="91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16"/>
      <c r="G7" s="16"/>
      <c r="H7" s="91"/>
      <c r="I7" s="91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  <c r="D8" s="90"/>
      <c r="E8" s="3"/>
      <c r="F8" s="16"/>
      <c r="G8" s="16"/>
      <c r="H8" s="91"/>
      <c r="I8" s="91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13" x14ac:dyDescent="0.2">
      <c r="A12" s="232" t="s">
        <v>23</v>
      </c>
      <c r="B12" s="229" t="s">
        <v>4</v>
      </c>
      <c r="C12" s="232" t="s">
        <v>7</v>
      </c>
      <c r="D12" s="23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89" t="s">
        <v>13</v>
      </c>
    </row>
    <row r="13" spans="1:12" customFormat="1" ht="13" x14ac:dyDescent="0.2">
      <c r="A13" s="233"/>
      <c r="B13" s="230"/>
      <c r="C13" s="233"/>
      <c r="D13" s="236"/>
      <c r="E13" s="236"/>
      <c r="F13" s="236"/>
      <c r="G13" s="236"/>
      <c r="H13" s="230"/>
      <c r="I13" s="172"/>
      <c r="J13" s="236"/>
      <c r="K13" s="230"/>
      <c r="L13" s="290"/>
    </row>
    <row r="14" spans="1:12" customFormat="1" ht="13" x14ac:dyDescent="0.2">
      <c r="A14" s="282"/>
      <c r="B14" s="281"/>
      <c r="C14" s="282"/>
      <c r="D14" s="280"/>
      <c r="E14" s="280"/>
      <c r="F14" s="280"/>
      <c r="G14" s="280"/>
      <c r="H14" s="281"/>
      <c r="I14" s="174"/>
      <c r="J14" s="280"/>
      <c r="K14" s="281"/>
      <c r="L14" s="291"/>
    </row>
    <row r="15" spans="1:12" customFormat="1" ht="14" x14ac:dyDescent="0.3">
      <c r="A15" s="97" t="str">
        <f>B5</f>
        <v>G4</v>
      </c>
      <c r="B15" s="98" t="str">
        <f>B6</f>
        <v>Options</v>
      </c>
      <c r="C15" s="99"/>
      <c r="D15" s="100"/>
      <c r="E15" s="100"/>
      <c r="F15" s="100"/>
      <c r="G15" s="100"/>
      <c r="H15" s="101"/>
      <c r="I15" s="99"/>
      <c r="J15" s="100"/>
      <c r="K15" s="101"/>
      <c r="L15" s="102"/>
    </row>
    <row r="16" spans="1:12" customFormat="1" ht="15.75" customHeight="1" x14ac:dyDescent="0.3">
      <c r="A16" s="72" t="s">
        <v>101</v>
      </c>
      <c r="B16" s="74" t="s">
        <v>205</v>
      </c>
      <c r="C16" s="103"/>
      <c r="D16" s="104"/>
      <c r="E16" s="105"/>
      <c r="F16" s="105"/>
      <c r="G16" s="106"/>
      <c r="H16" s="107"/>
      <c r="I16" s="108"/>
      <c r="J16" s="105"/>
      <c r="K16" s="107"/>
      <c r="L16" s="109"/>
    </row>
    <row r="17" spans="1:12" customFormat="1" ht="12.5" x14ac:dyDescent="0.25">
      <c r="A17" s="20"/>
      <c r="B17" s="20"/>
      <c r="C17" s="9" t="str">
        <f t="shared" ref="C17:C59" si="0">$B$7</f>
        <v>FC</v>
      </c>
      <c r="D17" s="69"/>
      <c r="E17" s="6"/>
      <c r="F17" s="59">
        <f t="shared" ref="F17:F23" si="1">D17*E17</f>
        <v>0</v>
      </c>
      <c r="G17" s="60">
        <f t="shared" ref="G17:G59" si="2">$B$8</f>
        <v>0.1</v>
      </c>
      <c r="H17" s="71">
        <f t="shared" ref="H17:H23" si="3">IF(G17&lt;&gt;0,F17/G17,0)</f>
        <v>0</v>
      </c>
      <c r="I17" s="31"/>
      <c r="J17" s="6"/>
      <c r="K17" s="71">
        <f t="shared" ref="K17:K23" si="4">I17*J17</f>
        <v>0</v>
      </c>
      <c r="L17" s="214">
        <f t="shared" ref="L17:L23" si="5">IF(OR(J17&gt;0,H17&gt;0),H17+K17,0)</f>
        <v>0</v>
      </c>
    </row>
    <row r="18" spans="1:12" customFormat="1" ht="12.5" x14ac:dyDescent="0.25">
      <c r="A18" s="73"/>
      <c r="B18" s="10"/>
      <c r="C18" s="9" t="str">
        <f t="shared" si="0"/>
        <v>FC</v>
      </c>
      <c r="D18" s="69"/>
      <c r="E18" s="6"/>
      <c r="F18" s="59">
        <f t="shared" si="1"/>
        <v>0</v>
      </c>
      <c r="G18" s="60">
        <f t="shared" si="2"/>
        <v>0.1</v>
      </c>
      <c r="H18" s="71">
        <f t="shared" si="3"/>
        <v>0</v>
      </c>
      <c r="I18" s="31"/>
      <c r="J18" s="6"/>
      <c r="K18" s="71">
        <f t="shared" si="4"/>
        <v>0</v>
      </c>
      <c r="L18" s="214">
        <f t="shared" si="5"/>
        <v>0</v>
      </c>
    </row>
    <row r="19" spans="1:12" customFormat="1" ht="12.5" x14ac:dyDescent="0.25">
      <c r="A19" s="73"/>
      <c r="B19" s="10"/>
      <c r="C19" s="9" t="str">
        <f t="shared" si="0"/>
        <v>FC</v>
      </c>
      <c r="D19" s="69"/>
      <c r="E19" s="6"/>
      <c r="F19" s="59">
        <f t="shared" si="1"/>
        <v>0</v>
      </c>
      <c r="G19" s="60">
        <f t="shared" si="2"/>
        <v>0.1</v>
      </c>
      <c r="H19" s="71">
        <f t="shared" si="3"/>
        <v>0</v>
      </c>
      <c r="I19" s="31"/>
      <c r="J19" s="6"/>
      <c r="K19" s="71">
        <f t="shared" si="4"/>
        <v>0</v>
      </c>
      <c r="L19" s="214">
        <f t="shared" si="5"/>
        <v>0</v>
      </c>
    </row>
    <row r="20" spans="1:12" customFormat="1" ht="12.5" x14ac:dyDescent="0.25">
      <c r="A20" s="73"/>
      <c r="B20" s="10"/>
      <c r="C20" s="9" t="str">
        <f t="shared" si="0"/>
        <v>FC</v>
      </c>
      <c r="D20" s="69"/>
      <c r="E20" s="6"/>
      <c r="F20" s="59">
        <f t="shared" si="1"/>
        <v>0</v>
      </c>
      <c r="G20" s="60">
        <f t="shared" si="2"/>
        <v>0.1</v>
      </c>
      <c r="H20" s="71">
        <f t="shared" si="3"/>
        <v>0</v>
      </c>
      <c r="I20" s="31"/>
      <c r="J20" s="6"/>
      <c r="K20" s="71">
        <f t="shared" si="4"/>
        <v>0</v>
      </c>
      <c r="L20" s="214">
        <f t="shared" si="5"/>
        <v>0</v>
      </c>
    </row>
    <row r="21" spans="1:12" customFormat="1" ht="12.5" x14ac:dyDescent="0.25">
      <c r="A21" s="73"/>
      <c r="B21" s="10"/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214">
        <f t="shared" si="5"/>
        <v>0</v>
      </c>
    </row>
    <row r="22" spans="1:12" customFormat="1" ht="12.5" x14ac:dyDescent="0.25">
      <c r="A22" s="73"/>
      <c r="B22" s="10"/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214">
        <f t="shared" si="5"/>
        <v>0</v>
      </c>
    </row>
    <row r="23" spans="1:12" customFormat="1" ht="12.5" x14ac:dyDescent="0.25">
      <c r="A23" s="73"/>
      <c r="B23" s="10"/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214">
        <f t="shared" si="5"/>
        <v>0</v>
      </c>
    </row>
    <row r="24" spans="1:12" customFormat="1" ht="12.5" x14ac:dyDescent="0.25">
      <c r="A24" s="9"/>
      <c r="B24" s="7"/>
      <c r="C24" s="9" t="str">
        <f t="shared" si="0"/>
        <v>FC</v>
      </c>
      <c r="D24" s="69"/>
      <c r="E24" s="6"/>
      <c r="F24" s="59">
        <f t="shared" ref="F24:F59" si="6">D24*E24</f>
        <v>0</v>
      </c>
      <c r="G24" s="60">
        <f t="shared" si="2"/>
        <v>0.1</v>
      </c>
      <c r="H24" s="71">
        <f t="shared" ref="H24:H59" si="7">IF(G24&lt;&gt;0,F24/G24,0)</f>
        <v>0</v>
      </c>
      <c r="I24" s="31"/>
      <c r="J24" s="6"/>
      <c r="K24" s="71">
        <f t="shared" ref="K24:K59" si="8">I24*J24</f>
        <v>0</v>
      </c>
      <c r="L24" s="214">
        <f t="shared" ref="L24:L59" si="9">IF(OR(J24&gt;0,H24&gt;0),H24+K24,0)</f>
        <v>0</v>
      </c>
    </row>
    <row r="25" spans="1:12" customFormat="1" ht="12.5" x14ac:dyDescent="0.25">
      <c r="A25" s="9"/>
      <c r="B25" s="7"/>
      <c r="C25" s="9" t="str">
        <f t="shared" si="0"/>
        <v>FC</v>
      </c>
      <c r="D25" s="69"/>
      <c r="E25" s="6"/>
      <c r="F25" s="59">
        <f t="shared" si="6"/>
        <v>0</v>
      </c>
      <c r="G25" s="60">
        <f t="shared" si="2"/>
        <v>0.1</v>
      </c>
      <c r="H25" s="71">
        <f t="shared" si="7"/>
        <v>0</v>
      </c>
      <c r="I25" s="31"/>
      <c r="J25" s="6"/>
      <c r="K25" s="71">
        <f t="shared" si="8"/>
        <v>0</v>
      </c>
      <c r="L25" s="214">
        <f t="shared" si="9"/>
        <v>0</v>
      </c>
    </row>
    <row r="26" spans="1:12" customFormat="1" ht="12.5" x14ac:dyDescent="0.25">
      <c r="A26" s="9"/>
      <c r="B26" s="7"/>
      <c r="C26" s="9" t="str">
        <f t="shared" si="0"/>
        <v>FC</v>
      </c>
      <c r="D26" s="69"/>
      <c r="E26" s="6"/>
      <c r="F26" s="59">
        <f t="shared" si="6"/>
        <v>0</v>
      </c>
      <c r="G26" s="60">
        <f t="shared" si="2"/>
        <v>0.1</v>
      </c>
      <c r="H26" s="71">
        <f t="shared" si="7"/>
        <v>0</v>
      </c>
      <c r="I26" s="31"/>
      <c r="J26" s="6"/>
      <c r="K26" s="71">
        <f t="shared" si="8"/>
        <v>0</v>
      </c>
      <c r="L26" s="214">
        <f t="shared" si="9"/>
        <v>0</v>
      </c>
    </row>
    <row r="27" spans="1:12" customFormat="1" ht="12.5" x14ac:dyDescent="0.25">
      <c r="A27" s="9"/>
      <c r="B27" s="7"/>
      <c r="C27" s="9" t="str">
        <f t="shared" si="0"/>
        <v>FC</v>
      </c>
      <c r="D27" s="69"/>
      <c r="E27" s="6"/>
      <c r="F27" s="59">
        <f t="shared" si="6"/>
        <v>0</v>
      </c>
      <c r="G27" s="60">
        <f t="shared" si="2"/>
        <v>0.1</v>
      </c>
      <c r="H27" s="71">
        <f t="shared" si="7"/>
        <v>0</v>
      </c>
      <c r="I27" s="31"/>
      <c r="J27" s="6"/>
      <c r="K27" s="71">
        <f t="shared" si="8"/>
        <v>0</v>
      </c>
      <c r="L27" s="214">
        <f t="shared" si="9"/>
        <v>0</v>
      </c>
    </row>
    <row r="28" spans="1:12" customFormat="1" ht="12.5" x14ac:dyDescent="0.25">
      <c r="A28" s="9"/>
      <c r="B28" s="7"/>
      <c r="C28" s="9" t="str">
        <f t="shared" si="0"/>
        <v>FC</v>
      </c>
      <c r="D28" s="69"/>
      <c r="E28" s="6"/>
      <c r="F28" s="59">
        <f t="shared" si="6"/>
        <v>0</v>
      </c>
      <c r="G28" s="60">
        <f t="shared" si="2"/>
        <v>0.1</v>
      </c>
      <c r="H28" s="71">
        <f t="shared" si="7"/>
        <v>0</v>
      </c>
      <c r="I28" s="31"/>
      <c r="J28" s="6"/>
      <c r="K28" s="71">
        <f t="shared" si="8"/>
        <v>0</v>
      </c>
      <c r="L28" s="214">
        <f t="shared" si="9"/>
        <v>0</v>
      </c>
    </row>
    <row r="29" spans="1:12" customFormat="1" ht="12.5" x14ac:dyDescent="0.25">
      <c r="A29" s="9"/>
      <c r="B29" s="7"/>
      <c r="C29" s="9" t="str">
        <f t="shared" si="0"/>
        <v>FC</v>
      </c>
      <c r="D29" s="69"/>
      <c r="E29" s="6"/>
      <c r="F29" s="59">
        <f t="shared" si="6"/>
        <v>0</v>
      </c>
      <c r="G29" s="60">
        <f t="shared" si="2"/>
        <v>0.1</v>
      </c>
      <c r="H29" s="71">
        <f t="shared" si="7"/>
        <v>0</v>
      </c>
      <c r="I29" s="31"/>
      <c r="J29" s="6"/>
      <c r="K29" s="71">
        <f t="shared" si="8"/>
        <v>0</v>
      </c>
      <c r="L29" s="214">
        <f t="shared" si="9"/>
        <v>0</v>
      </c>
    </row>
    <row r="30" spans="1:12" customFormat="1" ht="12.5" x14ac:dyDescent="0.25">
      <c r="A30" s="9"/>
      <c r="B30" s="7"/>
      <c r="C30" s="9" t="str">
        <f t="shared" si="0"/>
        <v>FC</v>
      </c>
      <c r="D30" s="69"/>
      <c r="E30" s="6"/>
      <c r="F30" s="59">
        <f t="shared" si="6"/>
        <v>0</v>
      </c>
      <c r="G30" s="60">
        <f t="shared" si="2"/>
        <v>0.1</v>
      </c>
      <c r="H30" s="71">
        <f t="shared" si="7"/>
        <v>0</v>
      </c>
      <c r="I30" s="31"/>
      <c r="J30" s="6"/>
      <c r="K30" s="71">
        <f t="shared" si="8"/>
        <v>0</v>
      </c>
      <c r="L30" s="214">
        <f t="shared" si="9"/>
        <v>0</v>
      </c>
    </row>
    <row r="31" spans="1:12" customFormat="1" ht="12.5" x14ac:dyDescent="0.25">
      <c r="A31" s="9"/>
      <c r="B31" s="7"/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214">
        <f t="shared" si="9"/>
        <v>0</v>
      </c>
    </row>
    <row r="32" spans="1:12" customFormat="1" ht="12.5" x14ac:dyDescent="0.25">
      <c r="A32" s="9"/>
      <c r="B32" s="7"/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214">
        <f t="shared" si="9"/>
        <v>0</v>
      </c>
    </row>
    <row r="33" spans="1:12" customFormat="1" ht="12.5" x14ac:dyDescent="0.25">
      <c r="A33" s="9"/>
      <c r="B33" s="7"/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214">
        <f t="shared" si="9"/>
        <v>0</v>
      </c>
    </row>
    <row r="34" spans="1:12" customFormat="1" ht="12.5" x14ac:dyDescent="0.25">
      <c r="A34" s="9"/>
      <c r="B34" s="7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214">
        <f t="shared" si="9"/>
        <v>0</v>
      </c>
    </row>
    <row r="35" spans="1:12" customFormat="1" ht="12.5" x14ac:dyDescent="0.25">
      <c r="A35" s="9"/>
      <c r="B35" s="7"/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214">
        <f t="shared" si="9"/>
        <v>0</v>
      </c>
    </row>
    <row r="36" spans="1:12" customFormat="1" ht="12.5" x14ac:dyDescent="0.25">
      <c r="A36" s="9"/>
      <c r="B36" s="7"/>
      <c r="C36" s="9" t="str">
        <f t="shared" si="0"/>
        <v>FC</v>
      </c>
      <c r="D36" s="69"/>
      <c r="E36" s="6"/>
      <c r="F36" s="59">
        <f t="shared" si="6"/>
        <v>0</v>
      </c>
      <c r="G36" s="60">
        <f t="shared" si="2"/>
        <v>0.1</v>
      </c>
      <c r="H36" s="71">
        <f t="shared" si="7"/>
        <v>0</v>
      </c>
      <c r="I36" s="31"/>
      <c r="J36" s="6"/>
      <c r="K36" s="71">
        <f t="shared" si="8"/>
        <v>0</v>
      </c>
      <c r="L36" s="214">
        <f t="shared" si="9"/>
        <v>0</v>
      </c>
    </row>
    <row r="37" spans="1:12" customFormat="1" ht="12.5" x14ac:dyDescent="0.25">
      <c r="A37" s="9"/>
      <c r="B37" s="7"/>
      <c r="C37" s="9" t="str">
        <f t="shared" si="0"/>
        <v>FC</v>
      </c>
      <c r="D37" s="69"/>
      <c r="E37" s="6"/>
      <c r="F37" s="59">
        <f t="shared" si="6"/>
        <v>0</v>
      </c>
      <c r="G37" s="60">
        <f t="shared" si="2"/>
        <v>0.1</v>
      </c>
      <c r="H37" s="71">
        <f t="shared" si="7"/>
        <v>0</v>
      </c>
      <c r="I37" s="31"/>
      <c r="J37" s="6"/>
      <c r="K37" s="71">
        <f t="shared" si="8"/>
        <v>0</v>
      </c>
      <c r="L37" s="214">
        <f t="shared" si="9"/>
        <v>0</v>
      </c>
    </row>
    <row r="38" spans="1:12" customFormat="1" ht="12.5" x14ac:dyDescent="0.25">
      <c r="A38" s="9"/>
      <c r="B38" s="7"/>
      <c r="C38" s="9" t="str">
        <f t="shared" si="0"/>
        <v>FC</v>
      </c>
      <c r="D38" s="69"/>
      <c r="E38" s="6"/>
      <c r="F38" s="59">
        <f t="shared" si="6"/>
        <v>0</v>
      </c>
      <c r="G38" s="60">
        <f t="shared" si="2"/>
        <v>0.1</v>
      </c>
      <c r="H38" s="71">
        <f t="shared" si="7"/>
        <v>0</v>
      </c>
      <c r="I38" s="31"/>
      <c r="J38" s="6"/>
      <c r="K38" s="71">
        <f t="shared" si="8"/>
        <v>0</v>
      </c>
      <c r="L38" s="214">
        <f t="shared" si="9"/>
        <v>0</v>
      </c>
    </row>
    <row r="39" spans="1:12" customFormat="1" ht="12.5" x14ac:dyDescent="0.25">
      <c r="A39" s="9"/>
      <c r="B39" s="7"/>
      <c r="C39" s="9" t="str">
        <f t="shared" si="0"/>
        <v>FC</v>
      </c>
      <c r="D39" s="69"/>
      <c r="E39" s="6"/>
      <c r="F39" s="59">
        <f t="shared" si="6"/>
        <v>0</v>
      </c>
      <c r="G39" s="60">
        <f t="shared" si="2"/>
        <v>0.1</v>
      </c>
      <c r="H39" s="71">
        <f t="shared" si="7"/>
        <v>0</v>
      </c>
      <c r="I39" s="31"/>
      <c r="J39" s="6"/>
      <c r="K39" s="71">
        <f t="shared" si="8"/>
        <v>0</v>
      </c>
      <c r="L39" s="214">
        <f t="shared" si="9"/>
        <v>0</v>
      </c>
    </row>
    <row r="40" spans="1:12" customFormat="1" ht="12.5" x14ac:dyDescent="0.25">
      <c r="A40" s="9"/>
      <c r="B40" s="7"/>
      <c r="C40" s="9" t="str">
        <f t="shared" si="0"/>
        <v>FC</v>
      </c>
      <c r="D40" s="69"/>
      <c r="E40" s="6"/>
      <c r="F40" s="59">
        <f t="shared" si="6"/>
        <v>0</v>
      </c>
      <c r="G40" s="60">
        <f t="shared" si="2"/>
        <v>0.1</v>
      </c>
      <c r="H40" s="71">
        <f t="shared" si="7"/>
        <v>0</v>
      </c>
      <c r="I40" s="31"/>
      <c r="J40" s="6"/>
      <c r="K40" s="71">
        <f t="shared" si="8"/>
        <v>0</v>
      </c>
      <c r="L40" s="214">
        <f t="shared" si="9"/>
        <v>0</v>
      </c>
    </row>
    <row r="41" spans="1:12" customFormat="1" ht="12.5" x14ac:dyDescent="0.25">
      <c r="A41" s="9"/>
      <c r="B41" s="7"/>
      <c r="C41" s="9" t="str">
        <f t="shared" si="0"/>
        <v>FC</v>
      </c>
      <c r="D41" s="69"/>
      <c r="E41" s="6"/>
      <c r="F41" s="59">
        <f t="shared" si="6"/>
        <v>0</v>
      </c>
      <c r="G41" s="60">
        <f t="shared" si="2"/>
        <v>0.1</v>
      </c>
      <c r="H41" s="71">
        <f t="shared" si="7"/>
        <v>0</v>
      </c>
      <c r="I41" s="31"/>
      <c r="J41" s="6"/>
      <c r="K41" s="71">
        <f t="shared" si="8"/>
        <v>0</v>
      </c>
      <c r="L41" s="214">
        <f t="shared" si="9"/>
        <v>0</v>
      </c>
    </row>
    <row r="42" spans="1:12" customFormat="1" ht="12.5" x14ac:dyDescent="0.25">
      <c r="A42" s="9"/>
      <c r="B42" s="7"/>
      <c r="C42" s="9" t="str">
        <f t="shared" si="0"/>
        <v>FC</v>
      </c>
      <c r="D42" s="69"/>
      <c r="E42" s="6"/>
      <c r="F42" s="59">
        <f t="shared" si="6"/>
        <v>0</v>
      </c>
      <c r="G42" s="60">
        <f t="shared" si="2"/>
        <v>0.1</v>
      </c>
      <c r="H42" s="71">
        <f t="shared" si="7"/>
        <v>0</v>
      </c>
      <c r="I42" s="31"/>
      <c r="J42" s="6"/>
      <c r="K42" s="71">
        <f t="shared" si="8"/>
        <v>0</v>
      </c>
      <c r="L42" s="214">
        <f t="shared" si="9"/>
        <v>0</v>
      </c>
    </row>
    <row r="43" spans="1:12" customFormat="1" ht="12.5" x14ac:dyDescent="0.25">
      <c r="A43" s="9"/>
      <c r="B43" s="7"/>
      <c r="C43" s="9" t="str">
        <f t="shared" si="0"/>
        <v>FC</v>
      </c>
      <c r="D43" s="69"/>
      <c r="E43" s="6"/>
      <c r="F43" s="59">
        <f t="shared" si="6"/>
        <v>0</v>
      </c>
      <c r="G43" s="60">
        <f t="shared" si="2"/>
        <v>0.1</v>
      </c>
      <c r="H43" s="71">
        <f t="shared" si="7"/>
        <v>0</v>
      </c>
      <c r="I43" s="31"/>
      <c r="J43" s="6"/>
      <c r="K43" s="71">
        <f t="shared" si="8"/>
        <v>0</v>
      </c>
      <c r="L43" s="214">
        <f t="shared" si="9"/>
        <v>0</v>
      </c>
    </row>
    <row r="44" spans="1:12" customFormat="1" ht="12.5" x14ac:dyDescent="0.25">
      <c r="A44" s="9"/>
      <c r="B44" s="7"/>
      <c r="C44" s="9" t="str">
        <f t="shared" si="0"/>
        <v>FC</v>
      </c>
      <c r="D44" s="69"/>
      <c r="E44" s="6"/>
      <c r="F44" s="59">
        <f t="shared" si="6"/>
        <v>0</v>
      </c>
      <c r="G44" s="60">
        <f t="shared" si="2"/>
        <v>0.1</v>
      </c>
      <c r="H44" s="71">
        <f t="shared" si="7"/>
        <v>0</v>
      </c>
      <c r="I44" s="31"/>
      <c r="J44" s="6"/>
      <c r="K44" s="71">
        <f t="shared" si="8"/>
        <v>0</v>
      </c>
      <c r="L44" s="214">
        <f t="shared" si="9"/>
        <v>0</v>
      </c>
    </row>
    <row r="45" spans="1:12" customFormat="1" ht="12.5" x14ac:dyDescent="0.25">
      <c r="A45" s="9"/>
      <c r="B45" s="7"/>
      <c r="C45" s="9" t="str">
        <f t="shared" si="0"/>
        <v>FC</v>
      </c>
      <c r="D45" s="69"/>
      <c r="E45" s="6"/>
      <c r="F45" s="59">
        <f t="shared" si="6"/>
        <v>0</v>
      </c>
      <c r="G45" s="60">
        <f t="shared" si="2"/>
        <v>0.1</v>
      </c>
      <c r="H45" s="71">
        <f t="shared" si="7"/>
        <v>0</v>
      </c>
      <c r="I45" s="31"/>
      <c r="J45" s="6"/>
      <c r="K45" s="71">
        <f t="shared" si="8"/>
        <v>0</v>
      </c>
      <c r="L45" s="214">
        <f t="shared" si="9"/>
        <v>0</v>
      </c>
    </row>
    <row r="46" spans="1:12" customFormat="1" ht="12.5" x14ac:dyDescent="0.25">
      <c r="A46" s="9"/>
      <c r="B46" s="7"/>
      <c r="C46" s="9" t="str">
        <f t="shared" si="0"/>
        <v>FC</v>
      </c>
      <c r="D46" s="69"/>
      <c r="E46" s="6"/>
      <c r="F46" s="59">
        <f t="shared" si="6"/>
        <v>0</v>
      </c>
      <c r="G46" s="60">
        <f t="shared" si="2"/>
        <v>0.1</v>
      </c>
      <c r="H46" s="71">
        <f t="shared" si="7"/>
        <v>0</v>
      </c>
      <c r="I46" s="31"/>
      <c r="J46" s="6"/>
      <c r="K46" s="71">
        <f t="shared" si="8"/>
        <v>0</v>
      </c>
      <c r="L46" s="214">
        <f t="shared" si="9"/>
        <v>0</v>
      </c>
    </row>
    <row r="47" spans="1:12" customFormat="1" ht="12.5" x14ac:dyDescent="0.25">
      <c r="A47" s="9"/>
      <c r="B47" s="7"/>
      <c r="C47" s="9" t="str">
        <f t="shared" si="0"/>
        <v>FC</v>
      </c>
      <c r="D47" s="69"/>
      <c r="E47" s="6"/>
      <c r="F47" s="59">
        <f t="shared" si="6"/>
        <v>0</v>
      </c>
      <c r="G47" s="60">
        <f t="shared" si="2"/>
        <v>0.1</v>
      </c>
      <c r="H47" s="71">
        <f t="shared" si="7"/>
        <v>0</v>
      </c>
      <c r="I47" s="31"/>
      <c r="J47" s="6"/>
      <c r="K47" s="71">
        <f t="shared" si="8"/>
        <v>0</v>
      </c>
      <c r="L47" s="214">
        <f t="shared" si="9"/>
        <v>0</v>
      </c>
    </row>
    <row r="48" spans="1:12" customFormat="1" ht="12.5" x14ac:dyDescent="0.25">
      <c r="A48" s="9"/>
      <c r="B48" s="7"/>
      <c r="C48" s="9" t="str">
        <f t="shared" si="0"/>
        <v>FC</v>
      </c>
      <c r="D48" s="69"/>
      <c r="E48" s="6"/>
      <c r="F48" s="59">
        <f t="shared" si="6"/>
        <v>0</v>
      </c>
      <c r="G48" s="60">
        <f t="shared" si="2"/>
        <v>0.1</v>
      </c>
      <c r="H48" s="71">
        <f t="shared" si="7"/>
        <v>0</v>
      </c>
      <c r="I48" s="31"/>
      <c r="J48" s="6"/>
      <c r="K48" s="71">
        <f t="shared" si="8"/>
        <v>0</v>
      </c>
      <c r="L48" s="214">
        <f t="shared" si="9"/>
        <v>0</v>
      </c>
    </row>
    <row r="49" spans="1:20" customFormat="1" ht="12.5" x14ac:dyDescent="0.25">
      <c r="A49" s="9"/>
      <c r="B49" s="7"/>
      <c r="C49" s="9" t="str">
        <f t="shared" si="0"/>
        <v>FC</v>
      </c>
      <c r="D49" s="69"/>
      <c r="E49" s="6"/>
      <c r="F49" s="59">
        <f t="shared" si="6"/>
        <v>0</v>
      </c>
      <c r="G49" s="60">
        <f t="shared" si="2"/>
        <v>0.1</v>
      </c>
      <c r="H49" s="71">
        <f t="shared" si="7"/>
        <v>0</v>
      </c>
      <c r="I49" s="31"/>
      <c r="J49" s="6"/>
      <c r="K49" s="71">
        <f t="shared" si="8"/>
        <v>0</v>
      </c>
      <c r="L49" s="214">
        <f t="shared" si="9"/>
        <v>0</v>
      </c>
    </row>
    <row r="50" spans="1:20" customFormat="1" ht="12.5" x14ac:dyDescent="0.25">
      <c r="A50" s="9"/>
      <c r="B50" s="7"/>
      <c r="C50" s="9" t="str">
        <f t="shared" si="0"/>
        <v>FC</v>
      </c>
      <c r="D50" s="69"/>
      <c r="E50" s="6"/>
      <c r="F50" s="59">
        <f t="shared" si="6"/>
        <v>0</v>
      </c>
      <c r="G50" s="60">
        <f t="shared" si="2"/>
        <v>0.1</v>
      </c>
      <c r="H50" s="71">
        <f t="shared" si="7"/>
        <v>0</v>
      </c>
      <c r="I50" s="31"/>
      <c r="J50" s="6"/>
      <c r="K50" s="71">
        <f t="shared" si="8"/>
        <v>0</v>
      </c>
      <c r="L50" s="214">
        <f t="shared" si="9"/>
        <v>0</v>
      </c>
    </row>
    <row r="51" spans="1:20" customFormat="1" ht="12.5" x14ac:dyDescent="0.25">
      <c r="A51" s="9"/>
      <c r="B51" s="7"/>
      <c r="C51" s="9" t="str">
        <f t="shared" si="0"/>
        <v>FC</v>
      </c>
      <c r="D51" s="69"/>
      <c r="E51" s="6"/>
      <c r="F51" s="59">
        <f t="shared" si="6"/>
        <v>0</v>
      </c>
      <c r="G51" s="60">
        <f t="shared" si="2"/>
        <v>0.1</v>
      </c>
      <c r="H51" s="71">
        <f t="shared" si="7"/>
        <v>0</v>
      </c>
      <c r="I51" s="31"/>
      <c r="J51" s="6"/>
      <c r="K51" s="71">
        <f t="shared" si="8"/>
        <v>0</v>
      </c>
      <c r="L51" s="214">
        <f t="shared" si="9"/>
        <v>0</v>
      </c>
    </row>
    <row r="52" spans="1:20" customFormat="1" ht="12.5" x14ac:dyDescent="0.25">
      <c r="A52" s="9"/>
      <c r="B52" s="7"/>
      <c r="C52" s="9" t="str">
        <f t="shared" si="0"/>
        <v>FC</v>
      </c>
      <c r="D52" s="69"/>
      <c r="E52" s="6"/>
      <c r="F52" s="59">
        <f t="shared" si="6"/>
        <v>0</v>
      </c>
      <c r="G52" s="60">
        <f t="shared" si="2"/>
        <v>0.1</v>
      </c>
      <c r="H52" s="71">
        <f t="shared" si="7"/>
        <v>0</v>
      </c>
      <c r="I52" s="31"/>
      <c r="J52" s="6"/>
      <c r="K52" s="71">
        <f t="shared" si="8"/>
        <v>0</v>
      </c>
      <c r="L52" s="214">
        <f t="shared" si="9"/>
        <v>0</v>
      </c>
    </row>
    <row r="53" spans="1:20" customFormat="1" ht="12.5" x14ac:dyDescent="0.25">
      <c r="A53" s="9"/>
      <c r="B53" s="7"/>
      <c r="C53" s="9" t="str">
        <f t="shared" si="0"/>
        <v>FC</v>
      </c>
      <c r="D53" s="69"/>
      <c r="E53" s="6"/>
      <c r="F53" s="59">
        <f t="shared" si="6"/>
        <v>0</v>
      </c>
      <c r="G53" s="60">
        <f t="shared" si="2"/>
        <v>0.1</v>
      </c>
      <c r="H53" s="71">
        <f t="shared" si="7"/>
        <v>0</v>
      </c>
      <c r="I53" s="31"/>
      <c r="J53" s="6"/>
      <c r="K53" s="71">
        <f t="shared" si="8"/>
        <v>0</v>
      </c>
      <c r="L53" s="214">
        <f t="shared" si="9"/>
        <v>0</v>
      </c>
    </row>
    <row r="54" spans="1:20" customFormat="1" ht="12.5" x14ac:dyDescent="0.25">
      <c r="A54" s="9"/>
      <c r="B54" s="7"/>
      <c r="C54" s="9" t="str">
        <f t="shared" si="0"/>
        <v>FC</v>
      </c>
      <c r="D54" s="69"/>
      <c r="E54" s="6"/>
      <c r="F54" s="59">
        <f t="shared" si="6"/>
        <v>0</v>
      </c>
      <c r="G54" s="60">
        <f t="shared" si="2"/>
        <v>0.1</v>
      </c>
      <c r="H54" s="71">
        <f t="shared" si="7"/>
        <v>0</v>
      </c>
      <c r="I54" s="31"/>
      <c r="J54" s="6"/>
      <c r="K54" s="71">
        <f t="shared" si="8"/>
        <v>0</v>
      </c>
      <c r="L54" s="214">
        <f t="shared" si="9"/>
        <v>0</v>
      </c>
    </row>
    <row r="55" spans="1:20" customFormat="1" ht="12.5" x14ac:dyDescent="0.25">
      <c r="A55" s="9"/>
      <c r="B55" s="7"/>
      <c r="C55" s="9" t="str">
        <f t="shared" si="0"/>
        <v>FC</v>
      </c>
      <c r="D55" s="69"/>
      <c r="E55" s="6"/>
      <c r="F55" s="59">
        <f t="shared" si="6"/>
        <v>0</v>
      </c>
      <c r="G55" s="60">
        <f t="shared" si="2"/>
        <v>0.1</v>
      </c>
      <c r="H55" s="71">
        <f t="shared" si="7"/>
        <v>0</v>
      </c>
      <c r="I55" s="31"/>
      <c r="J55" s="6"/>
      <c r="K55" s="71">
        <f t="shared" si="8"/>
        <v>0</v>
      </c>
      <c r="L55" s="214">
        <f t="shared" si="9"/>
        <v>0</v>
      </c>
    </row>
    <row r="56" spans="1:20" customFormat="1" ht="12.5" x14ac:dyDescent="0.25">
      <c r="A56" s="9"/>
      <c r="B56" s="7"/>
      <c r="C56" s="9" t="str">
        <f t="shared" si="0"/>
        <v>FC</v>
      </c>
      <c r="D56" s="69"/>
      <c r="E56" s="6"/>
      <c r="F56" s="59">
        <f t="shared" si="6"/>
        <v>0</v>
      </c>
      <c r="G56" s="60">
        <f t="shared" si="2"/>
        <v>0.1</v>
      </c>
      <c r="H56" s="71">
        <f t="shared" si="7"/>
        <v>0</v>
      </c>
      <c r="I56" s="31"/>
      <c r="J56" s="6"/>
      <c r="K56" s="71">
        <f t="shared" si="8"/>
        <v>0</v>
      </c>
      <c r="L56" s="214">
        <f t="shared" si="9"/>
        <v>0</v>
      </c>
    </row>
    <row r="57" spans="1:20" customFormat="1" ht="12.5" x14ac:dyDescent="0.25">
      <c r="A57" s="9"/>
      <c r="B57" s="7"/>
      <c r="C57" s="9" t="str">
        <f t="shared" si="0"/>
        <v>FC</v>
      </c>
      <c r="D57" s="69"/>
      <c r="E57" s="6"/>
      <c r="F57" s="59">
        <f t="shared" si="6"/>
        <v>0</v>
      </c>
      <c r="G57" s="60">
        <f t="shared" si="2"/>
        <v>0.1</v>
      </c>
      <c r="H57" s="71">
        <f t="shared" si="7"/>
        <v>0</v>
      </c>
      <c r="I57" s="31"/>
      <c r="J57" s="6"/>
      <c r="K57" s="71">
        <f t="shared" si="8"/>
        <v>0</v>
      </c>
      <c r="L57" s="214">
        <f t="shared" si="9"/>
        <v>0</v>
      </c>
    </row>
    <row r="58" spans="1:20" customFormat="1" ht="12.5" x14ac:dyDescent="0.25">
      <c r="A58" s="9"/>
      <c r="B58" s="7"/>
      <c r="C58" s="9" t="str">
        <f t="shared" si="0"/>
        <v>FC</v>
      </c>
      <c r="D58" s="69"/>
      <c r="E58" s="6"/>
      <c r="F58" s="59">
        <f t="shared" si="6"/>
        <v>0</v>
      </c>
      <c r="G58" s="60">
        <f t="shared" si="2"/>
        <v>0.1</v>
      </c>
      <c r="H58" s="71">
        <f t="shared" si="7"/>
        <v>0</v>
      </c>
      <c r="I58" s="31"/>
      <c r="J58" s="6"/>
      <c r="K58" s="71">
        <f t="shared" si="8"/>
        <v>0</v>
      </c>
      <c r="L58" s="214">
        <f t="shared" si="9"/>
        <v>0</v>
      </c>
    </row>
    <row r="59" spans="1:20" customFormat="1" ht="12.5" x14ac:dyDescent="0.25">
      <c r="A59" s="9"/>
      <c r="B59" s="7"/>
      <c r="C59" s="9" t="str">
        <f t="shared" si="0"/>
        <v>FC</v>
      </c>
      <c r="D59" s="69"/>
      <c r="E59" s="6"/>
      <c r="F59" s="59">
        <f t="shared" si="6"/>
        <v>0</v>
      </c>
      <c r="G59" s="60">
        <f t="shared" si="2"/>
        <v>0.1</v>
      </c>
      <c r="H59" s="71">
        <f t="shared" si="7"/>
        <v>0</v>
      </c>
      <c r="I59" s="31"/>
      <c r="J59" s="6"/>
      <c r="K59" s="71">
        <f t="shared" si="8"/>
        <v>0</v>
      </c>
      <c r="L59" s="214">
        <f t="shared" si="9"/>
        <v>0</v>
      </c>
    </row>
    <row r="60" spans="1:20" ht="13.5" thickBot="1" x14ac:dyDescent="0.35">
      <c r="A60" s="14"/>
      <c r="B60" s="11"/>
      <c r="C60" s="14"/>
      <c r="D60" s="35"/>
      <c r="E60" s="12"/>
      <c r="F60" s="212"/>
      <c r="G60" s="212"/>
      <c r="H60" s="213"/>
      <c r="I60" s="32"/>
      <c r="J60" s="12"/>
      <c r="K60" s="213"/>
      <c r="L60" s="215"/>
      <c r="R60" s="2"/>
      <c r="S60" s="2"/>
      <c r="T60" s="2"/>
    </row>
    <row r="61" spans="1:20" customFormat="1" ht="13.5" thickBot="1" x14ac:dyDescent="0.35">
      <c r="A61" s="111"/>
      <c r="B61" s="112" t="str">
        <f>+"SUB-TOTAL:  "&amp;A15</f>
        <v>SUB-TOTAL:  G4</v>
      </c>
      <c r="C61" s="113"/>
      <c r="D61" s="114"/>
      <c r="E61" s="115">
        <f>SUM(E17:E60)</f>
        <v>0</v>
      </c>
      <c r="F61" s="115">
        <f>SUM(F17:F60)</f>
        <v>0</v>
      </c>
      <c r="G61" s="116">
        <f t="shared" ref="G61" si="10">$B$8</f>
        <v>0.1</v>
      </c>
      <c r="H61" s="115">
        <f>SUM(H17:H60)</f>
        <v>0</v>
      </c>
      <c r="I61" s="117"/>
      <c r="J61" s="115">
        <f t="shared" ref="J61:K61" si="11">SUM(J17:J60)</f>
        <v>0</v>
      </c>
      <c r="K61" s="176">
        <f t="shared" si="11"/>
        <v>0</v>
      </c>
      <c r="L61" s="177">
        <f>SUM(L17:L60)</f>
        <v>0</v>
      </c>
      <c r="N61" s="2"/>
    </row>
    <row r="62" spans="1:20" customFormat="1" ht="13" x14ac:dyDescent="0.3">
      <c r="A62" s="1"/>
      <c r="B62" s="1"/>
      <c r="C62" s="4"/>
      <c r="D62" s="36"/>
      <c r="E62" s="39"/>
      <c r="F62" s="39"/>
      <c r="G62" s="1"/>
      <c r="H62" s="27"/>
      <c r="I62" s="33"/>
      <c r="J62" s="39"/>
      <c r="K62" s="41"/>
      <c r="L62" s="41"/>
      <c r="N62" s="2"/>
    </row>
    <row r="63" spans="1:20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20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x14ac:dyDescent="0.2">
      <c r="E102" s="24"/>
      <c r="F102" s="26"/>
    </row>
    <row r="103" spans="4:12" x14ac:dyDescent="0.2">
      <c r="E103" s="24"/>
      <c r="F103" s="26"/>
    </row>
    <row r="104" spans="4:12" x14ac:dyDescent="0.2">
      <c r="E104" s="24"/>
      <c r="F104" s="26"/>
    </row>
  </sheetData>
  <sheetProtection formatColumns="0" formatRows="0" selectLockedCells="1"/>
  <mergeCells count="15">
    <mergeCell ref="L12:L14"/>
    <mergeCell ref="A1:B1"/>
    <mergeCell ref="A2:B2"/>
    <mergeCell ref="C10:H11"/>
    <mergeCell ref="I10:K11"/>
    <mergeCell ref="B12:B14"/>
    <mergeCell ref="A12:A14"/>
    <mergeCell ref="C12:C14"/>
    <mergeCell ref="G12:G14"/>
    <mergeCell ref="D12:D14"/>
    <mergeCell ref="E12:E14"/>
    <mergeCell ref="F12:F14"/>
    <mergeCell ref="H12:H14"/>
    <mergeCell ref="J12:J14"/>
    <mergeCell ref="K12:K14"/>
  </mergeCells>
  <phoneticPr fontId="0" type="noConversion"/>
  <pageMargins left="0.75" right="0.75" top="1" bottom="1" header="0.5" footer="0.5"/>
  <pageSetup paperSize="9" scale="90" fitToHeight="2" orientation="landscape" r:id="rId1"/>
  <headerFooter alignWithMargins="0">
    <oddHeader>&amp;LDME-DME Network&amp;RVolume 1A - Appendix G</oddHeader>
    <oddFooter>&amp;LATNS/HO/S41/42/07: &amp;F
30 November 2013&amp;C&amp;A&amp;RPage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CE9D-BA05-4C21-B94C-08F29F87B879}">
  <sheetPr>
    <tabColor rgb="FF00B050"/>
  </sheetPr>
  <dimension ref="A1:L74"/>
  <sheetViews>
    <sheetView showGridLines="0" topLeftCell="A5" zoomScale="70" zoomScaleNormal="70" workbookViewId="0">
      <selection activeCell="B22" sqref="B22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32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164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165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  <c r="D8" s="90"/>
      <c r="E8" s="3"/>
      <c r="F8" s="16"/>
      <c r="G8" s="16"/>
      <c r="H8" s="91"/>
      <c r="I8" s="91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53" t="s">
        <v>15</v>
      </c>
      <c r="D10" s="239"/>
      <c r="E10" s="239"/>
      <c r="F10" s="239"/>
      <c r="G10" s="239"/>
      <c r="H10" s="254"/>
      <c r="I10" s="253" t="s">
        <v>2</v>
      </c>
      <c r="J10" s="239"/>
      <c r="K10" s="254"/>
      <c r="L10" s="93"/>
    </row>
    <row r="11" spans="1:12" customFormat="1" ht="13" thickBot="1" x14ac:dyDescent="0.3">
      <c r="A11" s="3"/>
      <c r="B11" s="3"/>
      <c r="C11" s="255"/>
      <c r="D11" s="242"/>
      <c r="E11" s="242"/>
      <c r="F11" s="242"/>
      <c r="G11" s="242"/>
      <c r="H11" s="256"/>
      <c r="I11" s="255"/>
      <c r="J11" s="242"/>
      <c r="K11" s="256"/>
      <c r="L11" s="94"/>
    </row>
    <row r="12" spans="1:12" customFormat="1" ht="26" x14ac:dyDescent="0.2">
      <c r="A12" s="232" t="s">
        <v>23</v>
      </c>
      <c r="B12" s="229" t="s">
        <v>4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184" t="str">
        <f>B5</f>
        <v>G5</v>
      </c>
      <c r="B15" s="210" t="str">
        <f>B6</f>
        <v>Support and Maintenance Contract</v>
      </c>
      <c r="C15" s="131"/>
      <c r="D15" s="186"/>
      <c r="E15" s="187"/>
      <c r="F15" s="187"/>
      <c r="G15" s="187"/>
      <c r="H15" s="188"/>
      <c r="I15" s="132"/>
      <c r="J15" s="187"/>
      <c r="K15" s="188"/>
      <c r="L15" s="189"/>
    </row>
    <row r="16" spans="1:12" customFormat="1" ht="39" x14ac:dyDescent="0.3">
      <c r="A16" s="44" t="s">
        <v>176</v>
      </c>
      <c r="B16" s="218" t="str">
        <f>'[1]C4 Maintenance Contract'!$B$16</f>
        <v>{Details of the proposed maintenance contract must be included on this price schedule}</v>
      </c>
      <c r="C16" s="44"/>
      <c r="D16" s="45"/>
      <c r="E16" s="44"/>
      <c r="F16" s="45"/>
      <c r="G16" s="44"/>
      <c r="H16" s="45"/>
      <c r="I16" s="44"/>
      <c r="J16" s="45"/>
      <c r="K16" s="44"/>
      <c r="L16" s="45"/>
    </row>
    <row r="17" spans="1:12" customFormat="1" ht="12.5" x14ac:dyDescent="0.25">
      <c r="A17" s="19"/>
      <c r="B17" s="63" t="s">
        <v>166</v>
      </c>
      <c r="C17" s="9" t="str">
        <f t="shared" ref="C17:C26" si="0">$B$7</f>
        <v>FC</v>
      </c>
      <c r="D17" s="69"/>
      <c r="E17" s="6"/>
      <c r="F17" s="59">
        <f t="shared" ref="F17" si="1">D17*E17</f>
        <v>0</v>
      </c>
      <c r="G17" s="60">
        <f t="shared" ref="G17:G26" si="2">$B$8</f>
        <v>0.1</v>
      </c>
      <c r="H17" s="71">
        <f t="shared" ref="H17" si="3">IF(G17&lt;&gt;0,F17/G17,0)</f>
        <v>0</v>
      </c>
      <c r="I17" s="31"/>
      <c r="J17" s="6"/>
      <c r="K17" s="71">
        <f t="shared" ref="K17" si="4">I17*J17</f>
        <v>0</v>
      </c>
      <c r="L17" s="183">
        <f t="shared" ref="L17" si="5">IF(OR(J17&gt;0,H17&gt;0),H17+K17,0)</f>
        <v>0</v>
      </c>
    </row>
    <row r="18" spans="1:12" customFormat="1" ht="12.5" x14ac:dyDescent="0.25">
      <c r="A18" s="19"/>
      <c r="B18" s="63" t="s">
        <v>167</v>
      </c>
      <c r="C18" s="9" t="str">
        <f t="shared" si="0"/>
        <v>FC</v>
      </c>
      <c r="D18" s="69"/>
      <c r="E18" s="6"/>
      <c r="F18" s="59">
        <f t="shared" ref="F18:F26" si="6">D18*E18</f>
        <v>0</v>
      </c>
      <c r="G18" s="60">
        <f t="shared" si="2"/>
        <v>0.1</v>
      </c>
      <c r="H18" s="71">
        <f t="shared" ref="H18:H26" si="7">IF(G18&lt;&gt;0,F18/G18,0)</f>
        <v>0</v>
      </c>
      <c r="I18" s="31"/>
      <c r="J18" s="6"/>
      <c r="K18" s="71">
        <f t="shared" ref="K18:K26" si="8">I18*J18</f>
        <v>0</v>
      </c>
      <c r="L18" s="183">
        <f t="shared" ref="L18:L26" si="9">IF(OR(J18&gt;0,H18&gt;0),H18+K18,0)</f>
        <v>0</v>
      </c>
    </row>
    <row r="19" spans="1:12" customFormat="1" ht="12.5" x14ac:dyDescent="0.25">
      <c r="A19" s="19"/>
      <c r="B19" s="63" t="s">
        <v>168</v>
      </c>
      <c r="C19" s="9" t="str">
        <f t="shared" si="0"/>
        <v>FC</v>
      </c>
      <c r="D19" s="69"/>
      <c r="E19" s="6"/>
      <c r="F19" s="59">
        <f t="shared" si="6"/>
        <v>0</v>
      </c>
      <c r="G19" s="60">
        <f t="shared" si="2"/>
        <v>0.1</v>
      </c>
      <c r="H19" s="71">
        <f t="shared" si="7"/>
        <v>0</v>
      </c>
      <c r="I19" s="31"/>
      <c r="J19" s="6"/>
      <c r="K19" s="71">
        <f t="shared" si="8"/>
        <v>0</v>
      </c>
      <c r="L19" s="183">
        <f t="shared" si="9"/>
        <v>0</v>
      </c>
    </row>
    <row r="20" spans="1:12" customFormat="1" ht="12.5" x14ac:dyDescent="0.25">
      <c r="A20" s="19"/>
      <c r="B20" s="63" t="s">
        <v>169</v>
      </c>
      <c r="C20" s="9" t="str">
        <f t="shared" si="0"/>
        <v>FC</v>
      </c>
      <c r="D20" s="69"/>
      <c r="E20" s="6"/>
      <c r="F20" s="59">
        <f t="shared" si="6"/>
        <v>0</v>
      </c>
      <c r="G20" s="60">
        <f t="shared" si="2"/>
        <v>0.1</v>
      </c>
      <c r="H20" s="71">
        <f t="shared" si="7"/>
        <v>0</v>
      </c>
      <c r="I20" s="31"/>
      <c r="J20" s="6"/>
      <c r="K20" s="71">
        <f t="shared" si="8"/>
        <v>0</v>
      </c>
      <c r="L20" s="183">
        <f t="shared" si="9"/>
        <v>0</v>
      </c>
    </row>
    <row r="21" spans="1:12" customFormat="1" ht="12.5" x14ac:dyDescent="0.25">
      <c r="A21" s="19"/>
      <c r="B21" s="63" t="s">
        <v>170</v>
      </c>
      <c r="C21" s="9" t="str">
        <f t="shared" si="0"/>
        <v>FC</v>
      </c>
      <c r="D21" s="69"/>
      <c r="E21" s="6"/>
      <c r="F21" s="59">
        <f t="shared" si="6"/>
        <v>0</v>
      </c>
      <c r="G21" s="60">
        <f t="shared" si="2"/>
        <v>0.1</v>
      </c>
      <c r="H21" s="71">
        <f t="shared" si="7"/>
        <v>0</v>
      </c>
      <c r="I21" s="31"/>
      <c r="J21" s="6"/>
      <c r="K21" s="71">
        <f t="shared" si="8"/>
        <v>0</v>
      </c>
      <c r="L21" s="183">
        <f t="shared" si="9"/>
        <v>0</v>
      </c>
    </row>
    <row r="22" spans="1:12" customFormat="1" ht="12.5" x14ac:dyDescent="0.25">
      <c r="A22" s="19"/>
      <c r="B22" s="63" t="s">
        <v>171</v>
      </c>
      <c r="C22" s="9" t="str">
        <f t="shared" si="0"/>
        <v>FC</v>
      </c>
      <c r="D22" s="69"/>
      <c r="E22" s="6"/>
      <c r="F22" s="59">
        <f t="shared" si="6"/>
        <v>0</v>
      </c>
      <c r="G22" s="60">
        <f t="shared" si="2"/>
        <v>0.1</v>
      </c>
      <c r="H22" s="71">
        <f t="shared" si="7"/>
        <v>0</v>
      </c>
      <c r="I22" s="31"/>
      <c r="J22" s="6"/>
      <c r="K22" s="71">
        <f t="shared" si="8"/>
        <v>0</v>
      </c>
      <c r="L22" s="183">
        <f t="shared" si="9"/>
        <v>0</v>
      </c>
    </row>
    <row r="23" spans="1:12" customFormat="1" ht="12.5" x14ac:dyDescent="0.25">
      <c r="A23" s="19"/>
      <c r="B23" s="63" t="s">
        <v>172</v>
      </c>
      <c r="C23" s="9" t="str">
        <f t="shared" si="0"/>
        <v>FC</v>
      </c>
      <c r="D23" s="69"/>
      <c r="E23" s="6"/>
      <c r="F23" s="59">
        <f t="shared" si="6"/>
        <v>0</v>
      </c>
      <c r="G23" s="60">
        <f t="shared" si="2"/>
        <v>0.1</v>
      </c>
      <c r="H23" s="71">
        <f t="shared" si="7"/>
        <v>0</v>
      </c>
      <c r="I23" s="31"/>
      <c r="J23" s="6"/>
      <c r="K23" s="71">
        <f t="shared" si="8"/>
        <v>0</v>
      </c>
      <c r="L23" s="183">
        <f t="shared" si="9"/>
        <v>0</v>
      </c>
    </row>
    <row r="24" spans="1:12" customFormat="1" ht="12.5" x14ac:dyDescent="0.25">
      <c r="A24" s="19"/>
      <c r="B24" s="63" t="s">
        <v>173</v>
      </c>
      <c r="C24" s="9" t="str">
        <f t="shared" si="0"/>
        <v>FC</v>
      </c>
      <c r="D24" s="69"/>
      <c r="E24" s="6"/>
      <c r="F24" s="59">
        <f t="shared" si="6"/>
        <v>0</v>
      </c>
      <c r="G24" s="60">
        <f t="shared" si="2"/>
        <v>0.1</v>
      </c>
      <c r="H24" s="71">
        <f t="shared" si="7"/>
        <v>0</v>
      </c>
      <c r="I24" s="31"/>
      <c r="J24" s="6"/>
      <c r="K24" s="71">
        <f t="shared" si="8"/>
        <v>0</v>
      </c>
      <c r="L24" s="183">
        <f t="shared" si="9"/>
        <v>0</v>
      </c>
    </row>
    <row r="25" spans="1:12" customFormat="1" ht="12.5" x14ac:dyDescent="0.25">
      <c r="A25" s="19"/>
      <c r="B25" s="63" t="s">
        <v>174</v>
      </c>
      <c r="C25" s="9" t="str">
        <f t="shared" si="0"/>
        <v>FC</v>
      </c>
      <c r="D25" s="69"/>
      <c r="E25" s="6"/>
      <c r="F25" s="59">
        <f t="shared" si="6"/>
        <v>0</v>
      </c>
      <c r="G25" s="60">
        <f t="shared" si="2"/>
        <v>0.1</v>
      </c>
      <c r="H25" s="71">
        <f t="shared" si="7"/>
        <v>0</v>
      </c>
      <c r="I25" s="31"/>
      <c r="J25" s="6"/>
      <c r="K25" s="71">
        <f t="shared" si="8"/>
        <v>0</v>
      </c>
      <c r="L25" s="183">
        <f t="shared" si="9"/>
        <v>0</v>
      </c>
    </row>
    <row r="26" spans="1:12" customFormat="1" ht="12.5" x14ac:dyDescent="0.25">
      <c r="A26" s="19"/>
      <c r="B26" s="63" t="s">
        <v>175</v>
      </c>
      <c r="C26" s="9" t="str">
        <f t="shared" si="0"/>
        <v>FC</v>
      </c>
      <c r="D26" s="69"/>
      <c r="E26" s="6"/>
      <c r="F26" s="59">
        <f t="shared" si="6"/>
        <v>0</v>
      </c>
      <c r="G26" s="60">
        <f t="shared" si="2"/>
        <v>0.1</v>
      </c>
      <c r="H26" s="71">
        <f t="shared" si="7"/>
        <v>0</v>
      </c>
      <c r="I26" s="31"/>
      <c r="J26" s="6"/>
      <c r="K26" s="71">
        <f t="shared" si="8"/>
        <v>0</v>
      </c>
      <c r="L26" s="183">
        <f t="shared" si="9"/>
        <v>0</v>
      </c>
    </row>
    <row r="27" spans="1:12" customFormat="1" ht="13" thickBot="1" x14ac:dyDescent="0.3">
      <c r="A27" s="9"/>
      <c r="B27" s="62"/>
      <c r="C27" s="9"/>
      <c r="D27" s="69"/>
      <c r="E27" s="6"/>
      <c r="F27" s="59"/>
      <c r="G27" s="60"/>
      <c r="H27" s="71"/>
      <c r="I27" s="31"/>
      <c r="J27" s="6"/>
      <c r="K27" s="71"/>
      <c r="L27" s="183"/>
    </row>
    <row r="28" spans="1:12" customFormat="1" ht="13.5" thickBot="1" x14ac:dyDescent="0.35">
      <c r="A28" s="76"/>
      <c r="B28" s="211" t="str">
        <f>+"SUB-TOTAL:  "&amp;A15</f>
        <v>SUB-TOTAL:  G5</v>
      </c>
      <c r="C28" s="113"/>
      <c r="D28" s="114"/>
      <c r="E28" s="115">
        <f>SUM(E15:E26)</f>
        <v>0</v>
      </c>
      <c r="F28" s="115">
        <f>SUM(F15:F26)</f>
        <v>0</v>
      </c>
      <c r="G28" s="116">
        <f>$B$8</f>
        <v>0.1</v>
      </c>
      <c r="H28" s="181">
        <f>SUM(H15:H26)</f>
        <v>0</v>
      </c>
      <c r="I28" s="182"/>
      <c r="J28" s="115">
        <f>SUM(J15:J26)</f>
        <v>0</v>
      </c>
      <c r="K28" s="181">
        <f>SUM(K15:K26)</f>
        <v>0</v>
      </c>
      <c r="L28" s="177">
        <f>SUM(L15:L26)</f>
        <v>0</v>
      </c>
    </row>
    <row r="29" spans="1:12" ht="10.5" x14ac:dyDescent="0.25">
      <c r="D29" s="37"/>
      <c r="E29" s="38"/>
      <c r="F29" s="40"/>
      <c r="H29" s="28"/>
      <c r="I29" s="34"/>
      <c r="J29" s="38"/>
      <c r="K29" s="42"/>
      <c r="L29" s="42"/>
    </row>
    <row r="30" spans="1:12" ht="10.5" x14ac:dyDescent="0.25">
      <c r="D30" s="37"/>
      <c r="E30" s="38"/>
      <c r="F30" s="40"/>
      <c r="H30" s="28"/>
      <c r="I30" s="34"/>
      <c r="J30" s="38"/>
      <c r="K30" s="42"/>
      <c r="L30" s="42"/>
    </row>
    <row r="31" spans="1:12" ht="10.5" x14ac:dyDescent="0.25">
      <c r="D31" s="37"/>
      <c r="E31" s="38"/>
      <c r="F31" s="40"/>
      <c r="H31" s="28"/>
      <c r="I31" s="34"/>
      <c r="J31" s="38"/>
      <c r="K31" s="42"/>
      <c r="L31" s="42"/>
    </row>
    <row r="32" spans="1:12" ht="10.5" x14ac:dyDescent="0.25">
      <c r="D32" s="37"/>
      <c r="E32" s="38"/>
      <c r="F32" s="40"/>
      <c r="H32" s="28"/>
      <c r="I32" s="34"/>
      <c r="J32" s="38"/>
      <c r="K32" s="42"/>
      <c r="L32" s="42"/>
    </row>
    <row r="33" spans="4:12" ht="10.5" x14ac:dyDescent="0.25">
      <c r="D33" s="37"/>
      <c r="E33" s="38"/>
      <c r="F33" s="40"/>
      <c r="H33" s="28"/>
      <c r="I33" s="34"/>
      <c r="J33" s="38"/>
      <c r="K33" s="42"/>
      <c r="L33" s="42"/>
    </row>
    <row r="34" spans="4:12" ht="10.5" x14ac:dyDescent="0.25">
      <c r="D34" s="37"/>
      <c r="E34" s="38"/>
      <c r="F34" s="40"/>
      <c r="H34" s="28"/>
      <c r="I34" s="34"/>
      <c r="J34" s="38"/>
      <c r="K34" s="42"/>
      <c r="L34" s="42"/>
    </row>
    <row r="35" spans="4:12" ht="10.5" x14ac:dyDescent="0.25">
      <c r="D35" s="37"/>
      <c r="E35" s="38"/>
      <c r="F35" s="40"/>
      <c r="H35" s="28"/>
      <c r="I35" s="34"/>
      <c r="J35" s="38"/>
      <c r="K35" s="42"/>
      <c r="L35" s="42"/>
    </row>
    <row r="36" spans="4:12" ht="10.5" x14ac:dyDescent="0.25">
      <c r="D36" s="37"/>
      <c r="E36" s="38"/>
      <c r="F36" s="40"/>
      <c r="H36" s="28"/>
      <c r="I36" s="34"/>
      <c r="J36" s="38"/>
      <c r="K36" s="42"/>
      <c r="L36" s="42"/>
    </row>
    <row r="37" spans="4:12" ht="10.5" x14ac:dyDescent="0.25">
      <c r="D37" s="37"/>
      <c r="E37" s="38"/>
      <c r="F37" s="40"/>
      <c r="H37" s="28"/>
      <c r="I37" s="34"/>
      <c r="J37" s="38"/>
      <c r="K37" s="42"/>
      <c r="L37" s="42"/>
    </row>
    <row r="38" spans="4:12" ht="10.5" x14ac:dyDescent="0.25">
      <c r="D38" s="37"/>
      <c r="E38" s="38"/>
      <c r="F38" s="40"/>
      <c r="H38" s="28"/>
      <c r="I38" s="34"/>
      <c r="J38" s="38"/>
      <c r="K38" s="42"/>
      <c r="L38" s="42"/>
    </row>
    <row r="39" spans="4:12" ht="10.5" x14ac:dyDescent="0.25">
      <c r="D39" s="37"/>
      <c r="E39" s="38"/>
      <c r="F39" s="40"/>
      <c r="H39" s="28"/>
      <c r="I39" s="34"/>
      <c r="J39" s="38"/>
      <c r="K39" s="42"/>
      <c r="L39" s="42"/>
    </row>
    <row r="40" spans="4:12" ht="10.5" x14ac:dyDescent="0.25">
      <c r="D40" s="37"/>
      <c r="E40" s="38"/>
      <c r="F40" s="40"/>
      <c r="H40" s="28"/>
      <c r="I40" s="34"/>
      <c r="J40" s="38"/>
      <c r="K40" s="42"/>
      <c r="L40" s="42"/>
    </row>
    <row r="41" spans="4:12" ht="10.5" x14ac:dyDescent="0.25">
      <c r="D41" s="37"/>
      <c r="E41" s="38"/>
      <c r="F41" s="40"/>
      <c r="H41" s="28"/>
      <c r="I41" s="34"/>
      <c r="J41" s="38"/>
      <c r="K41" s="42"/>
      <c r="L41" s="42"/>
    </row>
    <row r="42" spans="4:12" ht="10.5" x14ac:dyDescent="0.25">
      <c r="D42" s="37"/>
      <c r="E42" s="38"/>
      <c r="F42" s="40"/>
      <c r="H42" s="28"/>
      <c r="I42" s="34"/>
      <c r="J42" s="38"/>
      <c r="K42" s="42"/>
      <c r="L42" s="42"/>
    </row>
    <row r="43" spans="4:12" ht="10.5" x14ac:dyDescent="0.25">
      <c r="D43" s="37"/>
      <c r="E43" s="38"/>
      <c r="F43" s="40"/>
      <c r="H43" s="28"/>
      <c r="I43" s="34"/>
      <c r="J43" s="38"/>
      <c r="K43" s="42"/>
      <c r="L43" s="42"/>
    </row>
    <row r="44" spans="4:12" ht="10.5" x14ac:dyDescent="0.25">
      <c r="D44" s="37"/>
      <c r="E44" s="38"/>
      <c r="F44" s="40"/>
      <c r="H44" s="28"/>
      <c r="I44" s="34"/>
      <c r="J44" s="38"/>
      <c r="K44" s="42"/>
      <c r="L44" s="42"/>
    </row>
    <row r="45" spans="4:12" ht="10.5" x14ac:dyDescent="0.25">
      <c r="D45" s="37"/>
      <c r="E45" s="38"/>
      <c r="F45" s="40"/>
      <c r="H45" s="28"/>
      <c r="I45" s="34"/>
      <c r="J45" s="38"/>
      <c r="K45" s="42"/>
      <c r="L45" s="42"/>
    </row>
    <row r="46" spans="4:12" ht="10.5" x14ac:dyDescent="0.25">
      <c r="D46" s="37"/>
      <c r="E46" s="38"/>
      <c r="F46" s="40"/>
      <c r="H46" s="28"/>
      <c r="I46" s="34"/>
      <c r="J46" s="38"/>
      <c r="K46" s="42"/>
      <c r="L46" s="42"/>
    </row>
    <row r="47" spans="4:12" ht="10.5" x14ac:dyDescent="0.25">
      <c r="D47" s="37"/>
      <c r="E47" s="38"/>
      <c r="F47" s="40"/>
      <c r="H47" s="28"/>
      <c r="I47" s="34"/>
      <c r="J47" s="38"/>
      <c r="K47" s="42"/>
      <c r="L47" s="42"/>
    </row>
    <row r="48" spans="4:12" ht="10.5" x14ac:dyDescent="0.25">
      <c r="D48" s="37"/>
      <c r="E48" s="38"/>
      <c r="F48" s="40"/>
      <c r="H48" s="28"/>
      <c r="I48" s="34"/>
      <c r="J48" s="38"/>
      <c r="K48" s="42"/>
      <c r="L48" s="42"/>
    </row>
    <row r="49" spans="4:12" ht="10.5" x14ac:dyDescent="0.25">
      <c r="D49" s="37"/>
      <c r="E49" s="38"/>
      <c r="F49" s="40"/>
      <c r="H49" s="28"/>
      <c r="I49" s="34"/>
      <c r="J49" s="38"/>
      <c r="K49" s="42"/>
      <c r="L49" s="42"/>
    </row>
    <row r="50" spans="4:12" ht="10.5" x14ac:dyDescent="0.25">
      <c r="D50" s="37"/>
      <c r="E50" s="38"/>
      <c r="F50" s="40"/>
      <c r="H50" s="28"/>
      <c r="I50" s="34"/>
      <c r="J50" s="38"/>
      <c r="K50" s="42"/>
      <c r="L50" s="42"/>
    </row>
    <row r="51" spans="4:12" ht="10.5" x14ac:dyDescent="0.25">
      <c r="D51" s="37"/>
      <c r="E51" s="38"/>
      <c r="F51" s="40"/>
      <c r="H51" s="28"/>
      <c r="I51" s="34"/>
      <c r="J51" s="38"/>
      <c r="K51" s="42"/>
      <c r="L51" s="42"/>
    </row>
    <row r="52" spans="4:12" ht="10.5" x14ac:dyDescent="0.25">
      <c r="D52" s="37"/>
      <c r="E52" s="38"/>
      <c r="F52" s="40"/>
      <c r="H52" s="28"/>
      <c r="I52" s="34"/>
      <c r="J52" s="38"/>
      <c r="K52" s="42"/>
      <c r="L52" s="42"/>
    </row>
    <row r="53" spans="4:12" ht="10.5" x14ac:dyDescent="0.25">
      <c r="D53" s="37"/>
      <c r="E53" s="38"/>
      <c r="F53" s="40"/>
      <c r="H53" s="28"/>
      <c r="I53" s="34"/>
      <c r="J53" s="38"/>
      <c r="K53" s="42"/>
      <c r="L53" s="42"/>
    </row>
    <row r="54" spans="4:12" ht="10.5" x14ac:dyDescent="0.25">
      <c r="D54" s="37"/>
      <c r="E54" s="38"/>
      <c r="F54" s="40"/>
      <c r="H54" s="28"/>
      <c r="I54" s="34"/>
      <c r="J54" s="38"/>
      <c r="K54" s="42"/>
      <c r="L54" s="42"/>
    </row>
    <row r="55" spans="4:12" ht="10.5" x14ac:dyDescent="0.25">
      <c r="D55" s="37"/>
      <c r="E55" s="38"/>
      <c r="F55" s="40"/>
      <c r="H55" s="28"/>
      <c r="I55" s="34"/>
      <c r="J55" s="38"/>
      <c r="K55" s="42"/>
      <c r="L55" s="42"/>
    </row>
    <row r="56" spans="4:12" ht="10.5" x14ac:dyDescent="0.25">
      <c r="D56" s="37"/>
      <c r="E56" s="38"/>
      <c r="F56" s="40"/>
      <c r="H56" s="28"/>
      <c r="I56" s="34"/>
      <c r="J56" s="38"/>
      <c r="K56" s="42"/>
      <c r="L56" s="42"/>
    </row>
    <row r="57" spans="4:12" ht="10.5" x14ac:dyDescent="0.25">
      <c r="D57" s="37"/>
      <c r="E57" s="38"/>
      <c r="F57" s="40"/>
      <c r="H57" s="28"/>
      <c r="I57" s="34"/>
      <c r="J57" s="38"/>
      <c r="K57" s="42"/>
      <c r="L57" s="42"/>
    </row>
    <row r="58" spans="4:12" ht="10.5" x14ac:dyDescent="0.25">
      <c r="D58" s="37"/>
      <c r="E58" s="38"/>
      <c r="F58" s="40"/>
      <c r="H58" s="28"/>
      <c r="I58" s="34"/>
      <c r="J58" s="38"/>
      <c r="K58" s="42"/>
      <c r="L58" s="42"/>
    </row>
    <row r="59" spans="4:12" ht="10.5" x14ac:dyDescent="0.25">
      <c r="D59" s="37"/>
      <c r="E59" s="38"/>
      <c r="F59" s="40"/>
      <c r="H59" s="28"/>
      <c r="I59" s="34"/>
      <c r="J59" s="38"/>
      <c r="K59" s="42"/>
      <c r="L59" s="42"/>
    </row>
    <row r="60" spans="4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4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4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4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4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x14ac:dyDescent="0.2">
      <c r="E72" s="24"/>
      <c r="F72" s="26"/>
    </row>
    <row r="73" spans="4:12" x14ac:dyDescent="0.2">
      <c r="E73" s="24"/>
      <c r="F73" s="26"/>
    </row>
    <row r="74" spans="4:12" x14ac:dyDescent="0.2">
      <c r="E74" s="24"/>
      <c r="F74" s="26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honeticPr fontId="0" type="noConversion"/>
  <pageMargins left="0.75" right="0.75" top="1" bottom="1" header="0.5" footer="0.5"/>
  <pageSetup paperSize="9" scale="90" fitToHeight="2" orientation="landscape" r:id="rId1"/>
  <headerFooter alignWithMargins="0">
    <oddHeader>&amp;LDME-DME Network&amp;RVolume 1A - Appendix G</oddHeader>
    <oddFooter>&amp;LATNS/HO/S41/42/07: &amp;F
30 November 2013&amp;C&amp;A&amp;RPage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L104"/>
  <sheetViews>
    <sheetView showGridLines="0" topLeftCell="A28" zoomScale="70" zoomScaleNormal="70" workbookViewId="0">
      <selection activeCell="A52" sqref="A52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5.77734375" style="2" customWidth="1"/>
    <col min="4" max="4" width="13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31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3" t="s">
        <v>35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3" t="s">
        <v>16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  <c r="D8" s="90"/>
      <c r="E8" s="3"/>
      <c r="F8" s="16"/>
      <c r="G8" s="16"/>
      <c r="H8" s="91"/>
      <c r="I8" s="91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53" t="s">
        <v>15</v>
      </c>
      <c r="D10" s="239"/>
      <c r="E10" s="239"/>
      <c r="F10" s="239"/>
      <c r="G10" s="239"/>
      <c r="H10" s="254"/>
      <c r="I10" s="253" t="s">
        <v>2</v>
      </c>
      <c r="J10" s="239"/>
      <c r="K10" s="254"/>
      <c r="L10" s="93"/>
    </row>
    <row r="11" spans="1:12" customFormat="1" ht="13" thickBot="1" x14ac:dyDescent="0.3">
      <c r="A11" s="3"/>
      <c r="B11" s="3"/>
      <c r="C11" s="255"/>
      <c r="D11" s="242"/>
      <c r="E11" s="242"/>
      <c r="F11" s="242"/>
      <c r="G11" s="242"/>
      <c r="H11" s="256"/>
      <c r="I11" s="255"/>
      <c r="J11" s="242"/>
      <c r="K11" s="256"/>
      <c r="L11" s="94"/>
    </row>
    <row r="12" spans="1:12" customFormat="1" ht="26" x14ac:dyDescent="0.2">
      <c r="A12" s="232" t="s">
        <v>23</v>
      </c>
      <c r="B12" s="229" t="s">
        <v>4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184" t="str">
        <f>B5</f>
        <v>G2.1</v>
      </c>
      <c r="B15" s="185" t="str">
        <f>B6</f>
        <v>Project Management</v>
      </c>
      <c r="C15" s="131"/>
      <c r="D15" s="186"/>
      <c r="E15" s="187"/>
      <c r="F15" s="187"/>
      <c r="G15" s="187"/>
      <c r="H15" s="188"/>
      <c r="I15" s="132"/>
      <c r="J15" s="187"/>
      <c r="K15" s="188"/>
      <c r="L15" s="189"/>
    </row>
    <row r="16" spans="1:12" customFormat="1" ht="25" x14ac:dyDescent="0.3">
      <c r="A16" s="196"/>
      <c r="B16" s="197" t="s">
        <v>20</v>
      </c>
      <c r="C16" s="198"/>
      <c r="D16" s="199"/>
      <c r="E16" s="200"/>
      <c r="F16" s="200"/>
      <c r="G16" s="201"/>
      <c r="H16" s="202"/>
      <c r="I16" s="203"/>
      <c r="J16" s="200"/>
      <c r="K16" s="202"/>
      <c r="L16" s="204"/>
    </row>
    <row r="17" spans="1:12" customFormat="1" ht="13" x14ac:dyDescent="0.3">
      <c r="A17" s="205"/>
      <c r="B17" s="8"/>
      <c r="C17" s="206"/>
      <c r="D17" s="207"/>
      <c r="E17" s="208"/>
      <c r="F17" s="200"/>
      <c r="G17" s="201"/>
      <c r="H17" s="202"/>
      <c r="I17" s="209"/>
      <c r="J17" s="208"/>
      <c r="K17" s="202"/>
      <c r="L17" s="204"/>
    </row>
    <row r="18" spans="1:12" customFormat="1" ht="13" x14ac:dyDescent="0.3">
      <c r="A18" s="190" t="s">
        <v>38</v>
      </c>
      <c r="B18" s="191" t="s">
        <v>22</v>
      </c>
      <c r="C18" s="192"/>
      <c r="D18" s="137"/>
      <c r="E18" s="59"/>
      <c r="F18" s="59"/>
      <c r="G18" s="60"/>
      <c r="H18" s="193"/>
      <c r="I18" s="194"/>
      <c r="J18" s="59"/>
      <c r="K18" s="193"/>
      <c r="L18" s="195"/>
    </row>
    <row r="19" spans="1:12" customFormat="1" ht="12.5" x14ac:dyDescent="0.25">
      <c r="A19" s="19"/>
      <c r="B19" s="20" t="s">
        <v>78</v>
      </c>
      <c r="C19" s="9" t="str">
        <f t="shared" ref="C19:C29" si="0">$B$7</f>
        <v>FC</v>
      </c>
      <c r="D19" s="69"/>
      <c r="E19" s="6"/>
      <c r="F19" s="59">
        <f t="shared" ref="F19:F31" si="1">D19*E19</f>
        <v>0</v>
      </c>
      <c r="G19" s="60">
        <f t="shared" ref="G19:G29" si="2">$B$8</f>
        <v>0.1</v>
      </c>
      <c r="H19" s="71">
        <f t="shared" ref="H19:H29" si="3">IF(G19&lt;&gt;0,F19/G19,0)</f>
        <v>0</v>
      </c>
      <c r="I19" s="31">
        <v>1</v>
      </c>
      <c r="J19" s="6"/>
      <c r="K19" s="71">
        <f t="shared" ref="K19:K29" si="4">I19*J19</f>
        <v>0</v>
      </c>
      <c r="L19" s="183">
        <f t="shared" ref="L19:L29" si="5">IF(OR(J19&gt;0,H19&gt;0),H19+K19,0)</f>
        <v>0</v>
      </c>
    </row>
    <row r="20" spans="1:12" customFormat="1" ht="12.5" x14ac:dyDescent="0.25">
      <c r="A20" s="19"/>
      <c r="B20" s="20" t="s">
        <v>79</v>
      </c>
      <c r="C20" s="9" t="str">
        <f t="shared" si="0"/>
        <v>FC</v>
      </c>
      <c r="D20" s="69"/>
      <c r="E20" s="6"/>
      <c r="F20" s="59">
        <f t="shared" si="1"/>
        <v>0</v>
      </c>
      <c r="G20" s="60">
        <f t="shared" si="2"/>
        <v>0.1</v>
      </c>
      <c r="H20" s="71">
        <f t="shared" si="3"/>
        <v>0</v>
      </c>
      <c r="I20" s="31"/>
      <c r="J20" s="6"/>
      <c r="K20" s="71">
        <f t="shared" si="4"/>
        <v>0</v>
      </c>
      <c r="L20" s="183">
        <f t="shared" si="5"/>
        <v>0</v>
      </c>
    </row>
    <row r="21" spans="1:12" customFormat="1" ht="12.5" x14ac:dyDescent="0.25">
      <c r="A21" s="19"/>
      <c r="B21" s="20" t="s">
        <v>80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81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82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83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84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 t="s">
        <v>85</v>
      </c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9"/>
      <c r="B27" s="10"/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2.5" x14ac:dyDescent="0.25">
      <c r="A28" s="9"/>
      <c r="B28" s="10"/>
      <c r="C28" s="9" t="str">
        <f t="shared" si="0"/>
        <v>FC</v>
      </c>
      <c r="D28" s="69"/>
      <c r="E28" s="6"/>
      <c r="F28" s="59">
        <f t="shared" si="1"/>
        <v>0</v>
      </c>
      <c r="G28" s="60">
        <f t="shared" si="2"/>
        <v>0.1</v>
      </c>
      <c r="H28" s="71">
        <f t="shared" si="3"/>
        <v>0</v>
      </c>
      <c r="I28" s="31"/>
      <c r="J28" s="6"/>
      <c r="K28" s="71">
        <f t="shared" si="4"/>
        <v>0</v>
      </c>
      <c r="L28" s="183">
        <f t="shared" si="5"/>
        <v>0</v>
      </c>
    </row>
    <row r="29" spans="1:12" customFormat="1" ht="12.5" x14ac:dyDescent="0.25">
      <c r="A29" s="9"/>
      <c r="B29" s="10"/>
      <c r="C29" s="9" t="str">
        <f t="shared" si="0"/>
        <v>FC</v>
      </c>
      <c r="D29" s="69"/>
      <c r="E29" s="6"/>
      <c r="F29" s="59">
        <f t="shared" si="1"/>
        <v>0</v>
      </c>
      <c r="G29" s="60">
        <f t="shared" si="2"/>
        <v>0.1</v>
      </c>
      <c r="H29" s="71">
        <f t="shared" si="3"/>
        <v>0</v>
      </c>
      <c r="I29" s="31"/>
      <c r="J29" s="6"/>
      <c r="K29" s="71">
        <f t="shared" si="4"/>
        <v>0</v>
      </c>
      <c r="L29" s="183">
        <f t="shared" si="5"/>
        <v>0</v>
      </c>
    </row>
    <row r="30" spans="1:12" customFormat="1" ht="12.5" x14ac:dyDescent="0.25">
      <c r="A30" s="9"/>
      <c r="B30" s="10" t="s">
        <v>148</v>
      </c>
      <c r="C30" s="9"/>
      <c r="D30" s="69"/>
      <c r="E30" s="6"/>
      <c r="F30" s="59"/>
      <c r="G30" s="60"/>
      <c r="H30" s="71"/>
      <c r="I30" s="31"/>
      <c r="J30" s="6"/>
      <c r="K30" s="71"/>
      <c r="L30" s="183"/>
    </row>
    <row r="31" spans="1:12" customFormat="1" ht="13" x14ac:dyDescent="0.3">
      <c r="A31" s="57" t="s">
        <v>39</v>
      </c>
      <c r="B31" s="52" t="s">
        <v>27</v>
      </c>
      <c r="C31" s="53"/>
      <c r="D31" s="68"/>
      <c r="E31" s="54"/>
      <c r="F31" s="59">
        <f t="shared" si="1"/>
        <v>0</v>
      </c>
      <c r="G31" s="60"/>
      <c r="H31" s="71"/>
      <c r="I31" s="56"/>
      <c r="J31" s="54"/>
      <c r="K31" s="71"/>
      <c r="L31" s="183"/>
    </row>
    <row r="32" spans="1:12" customFormat="1" ht="12.5" x14ac:dyDescent="0.25">
      <c r="A32" s="19"/>
      <c r="B32" s="20" t="s">
        <v>75</v>
      </c>
      <c r="C32" s="9" t="str">
        <f t="shared" ref="C32:C39" si="6">$B$7</f>
        <v>FC</v>
      </c>
      <c r="D32" s="69"/>
      <c r="E32" s="6"/>
      <c r="F32" s="59">
        <f>D32*E32</f>
        <v>0</v>
      </c>
      <c r="G32" s="60">
        <f t="shared" ref="G32:G39" si="7">$B$8</f>
        <v>0.1</v>
      </c>
      <c r="H32" s="71">
        <f>IF(G32&lt;&gt;0,F32/G32,0)</f>
        <v>0</v>
      </c>
      <c r="I32" s="31"/>
      <c r="J32" s="6"/>
      <c r="K32" s="71">
        <f>I32*J32</f>
        <v>0</v>
      </c>
      <c r="L32" s="183">
        <f>IF(OR(J32&gt;0,H32&gt;0),H32+K32,0)</f>
        <v>0</v>
      </c>
    </row>
    <row r="33" spans="1:12" customFormat="1" ht="12.5" x14ac:dyDescent="0.25">
      <c r="A33" s="19"/>
      <c r="B33" s="20" t="s">
        <v>206</v>
      </c>
      <c r="C33" s="9" t="str">
        <f t="shared" si="6"/>
        <v>FC</v>
      </c>
      <c r="D33" s="69"/>
      <c r="E33" s="6"/>
      <c r="F33" s="59">
        <f>D33*E33</f>
        <v>0</v>
      </c>
      <c r="G33" s="60">
        <f t="shared" si="7"/>
        <v>0.1</v>
      </c>
      <c r="H33" s="71">
        <f>IF(G33&lt;&gt;0,F33/G33,0)</f>
        <v>0</v>
      </c>
      <c r="I33" s="31"/>
      <c r="J33" s="6"/>
      <c r="K33" s="71">
        <f>I33*J33</f>
        <v>0</v>
      </c>
      <c r="L33" s="183">
        <f>IF(OR(J33&gt;0,H33&gt;0),H33+K33,0)</f>
        <v>0</v>
      </c>
    </row>
    <row r="34" spans="1:12" customFormat="1" ht="12.5" x14ac:dyDescent="0.25">
      <c r="A34" s="9"/>
      <c r="B34" s="10"/>
      <c r="C34" s="9" t="str">
        <f t="shared" si="6"/>
        <v>FC</v>
      </c>
      <c r="D34" s="69"/>
      <c r="E34" s="6"/>
      <c r="F34" s="59">
        <f>D34*E34</f>
        <v>0</v>
      </c>
      <c r="G34" s="60">
        <f t="shared" si="7"/>
        <v>0.1</v>
      </c>
      <c r="H34" s="71">
        <f>IF(G34&lt;&gt;0,F34/G34,0)</f>
        <v>0</v>
      </c>
      <c r="I34" s="31"/>
      <c r="J34" s="6"/>
      <c r="K34" s="71">
        <f>I34*J34</f>
        <v>0</v>
      </c>
      <c r="L34" s="183">
        <f>IF(OR(J34&gt;0,H34&gt;0),H34+K34,0)</f>
        <v>0</v>
      </c>
    </row>
    <row r="35" spans="1:12" customFormat="1" ht="12.5" x14ac:dyDescent="0.25">
      <c r="A35" s="9"/>
      <c r="B35" s="10"/>
      <c r="C35" s="9" t="str">
        <f t="shared" si="6"/>
        <v>FC</v>
      </c>
      <c r="D35" s="69"/>
      <c r="E35" s="6"/>
      <c r="F35" s="59">
        <f t="shared" ref="F35:F41" si="8">D35*E35</f>
        <v>0</v>
      </c>
      <c r="G35" s="60">
        <f t="shared" si="7"/>
        <v>0.1</v>
      </c>
      <c r="H35" s="71">
        <f t="shared" ref="H35:H39" si="9">IF(G35&lt;&gt;0,F35/G35,0)</f>
        <v>0</v>
      </c>
      <c r="I35" s="31"/>
      <c r="J35" s="6"/>
      <c r="K35" s="71">
        <f t="shared" ref="K35:K39" si="10">I35*J35</f>
        <v>0</v>
      </c>
      <c r="L35" s="183">
        <f t="shared" ref="L35:L39" si="11">IF(OR(J35&gt;0,H35&gt;0),H35+K35,0)</f>
        <v>0</v>
      </c>
    </row>
    <row r="36" spans="1:12" customFormat="1" ht="12.5" x14ac:dyDescent="0.25">
      <c r="A36" s="9"/>
      <c r="B36" s="10"/>
      <c r="C36" s="9" t="str">
        <f t="shared" si="6"/>
        <v>FC</v>
      </c>
      <c r="D36" s="69"/>
      <c r="E36" s="6"/>
      <c r="F36" s="59">
        <f t="shared" si="8"/>
        <v>0</v>
      </c>
      <c r="G36" s="60">
        <f t="shared" si="7"/>
        <v>0.1</v>
      </c>
      <c r="H36" s="71">
        <f t="shared" si="9"/>
        <v>0</v>
      </c>
      <c r="I36" s="31"/>
      <c r="J36" s="6"/>
      <c r="K36" s="71">
        <f t="shared" si="10"/>
        <v>0</v>
      </c>
      <c r="L36" s="183">
        <f t="shared" si="11"/>
        <v>0</v>
      </c>
    </row>
    <row r="37" spans="1:12" customFormat="1" ht="12.5" x14ac:dyDescent="0.25">
      <c r="A37" s="9"/>
      <c r="B37" s="10"/>
      <c r="C37" s="9" t="str">
        <f t="shared" si="6"/>
        <v>FC</v>
      </c>
      <c r="D37" s="69"/>
      <c r="E37" s="6"/>
      <c r="F37" s="59">
        <f t="shared" si="8"/>
        <v>0</v>
      </c>
      <c r="G37" s="60">
        <f t="shared" si="7"/>
        <v>0.1</v>
      </c>
      <c r="H37" s="71">
        <f t="shared" si="9"/>
        <v>0</v>
      </c>
      <c r="I37" s="31"/>
      <c r="J37" s="6"/>
      <c r="K37" s="71">
        <f t="shared" si="10"/>
        <v>0</v>
      </c>
      <c r="L37" s="183">
        <f t="shared" si="11"/>
        <v>0</v>
      </c>
    </row>
    <row r="38" spans="1:12" customFormat="1" ht="12.5" x14ac:dyDescent="0.25">
      <c r="A38" s="9"/>
      <c r="B38" s="10"/>
      <c r="C38" s="9" t="str">
        <f t="shared" si="6"/>
        <v>FC</v>
      </c>
      <c r="D38" s="69"/>
      <c r="E38" s="6"/>
      <c r="F38" s="59">
        <f t="shared" si="8"/>
        <v>0</v>
      </c>
      <c r="G38" s="60">
        <f t="shared" si="7"/>
        <v>0.1</v>
      </c>
      <c r="H38" s="71">
        <f t="shared" si="9"/>
        <v>0</v>
      </c>
      <c r="I38" s="31"/>
      <c r="J38" s="6"/>
      <c r="K38" s="71">
        <f t="shared" si="10"/>
        <v>0</v>
      </c>
      <c r="L38" s="183">
        <f t="shared" si="11"/>
        <v>0</v>
      </c>
    </row>
    <row r="39" spans="1:12" customFormat="1" ht="12.5" x14ac:dyDescent="0.25">
      <c r="A39" s="9"/>
      <c r="B39" s="10"/>
      <c r="C39" s="9" t="str">
        <f t="shared" si="6"/>
        <v>FC</v>
      </c>
      <c r="D39" s="69"/>
      <c r="E39" s="6"/>
      <c r="F39" s="59">
        <f t="shared" si="8"/>
        <v>0</v>
      </c>
      <c r="G39" s="60">
        <f t="shared" si="7"/>
        <v>0.1</v>
      </c>
      <c r="H39" s="71">
        <f t="shared" si="9"/>
        <v>0</v>
      </c>
      <c r="I39" s="31"/>
      <c r="J39" s="6"/>
      <c r="K39" s="71">
        <f t="shared" si="10"/>
        <v>0</v>
      </c>
      <c r="L39" s="183">
        <f t="shared" si="11"/>
        <v>0</v>
      </c>
    </row>
    <row r="40" spans="1:12" customFormat="1" ht="12.5" x14ac:dyDescent="0.25">
      <c r="A40" s="9"/>
      <c r="B40" s="10"/>
      <c r="C40" s="9"/>
      <c r="D40" s="69"/>
      <c r="E40" s="6"/>
      <c r="F40" s="59"/>
      <c r="G40" s="60"/>
      <c r="H40" s="71"/>
      <c r="I40" s="31"/>
      <c r="J40" s="6"/>
      <c r="K40" s="71"/>
      <c r="L40" s="183"/>
    </row>
    <row r="41" spans="1:12" customFormat="1" ht="13" x14ac:dyDescent="0.3">
      <c r="A41" s="57" t="s">
        <v>40</v>
      </c>
      <c r="B41" s="52" t="s">
        <v>28</v>
      </c>
      <c r="C41" s="53"/>
      <c r="D41" s="68"/>
      <c r="E41" s="54"/>
      <c r="F41" s="59">
        <f t="shared" si="8"/>
        <v>0</v>
      </c>
      <c r="G41" s="60"/>
      <c r="H41" s="71"/>
      <c r="I41" s="56"/>
      <c r="J41" s="54"/>
      <c r="K41" s="71"/>
      <c r="L41" s="183"/>
    </row>
    <row r="42" spans="1:12" customFormat="1" ht="12.5" x14ac:dyDescent="0.25">
      <c r="A42" s="20"/>
      <c r="B42" s="20" t="s">
        <v>76</v>
      </c>
      <c r="C42" s="9" t="str">
        <f t="shared" ref="C42:C46" si="12">$B$7</f>
        <v>FC</v>
      </c>
      <c r="D42" s="69"/>
      <c r="E42" s="6"/>
      <c r="F42" s="59">
        <f t="shared" ref="F42:F46" si="13">D42*E42</f>
        <v>0</v>
      </c>
      <c r="G42" s="60">
        <f t="shared" ref="G42:G46" si="14">$B$8</f>
        <v>0.1</v>
      </c>
      <c r="H42" s="71">
        <f t="shared" ref="H42:H46" si="15">IF(G42&lt;&gt;0,F42/G42,0)</f>
        <v>0</v>
      </c>
      <c r="I42" s="31"/>
      <c r="J42" s="6"/>
      <c r="K42" s="71">
        <f t="shared" ref="K42:K46" si="16">I42*J42</f>
        <v>0</v>
      </c>
      <c r="L42" s="183">
        <f t="shared" ref="L42:L46" si="17">IF(OR(J42&gt;0,H42&gt;0),H42+K42,0)</f>
        <v>0</v>
      </c>
    </row>
    <row r="43" spans="1:12" customFormat="1" ht="12.5" x14ac:dyDescent="0.25">
      <c r="A43" s="20"/>
      <c r="B43" s="20" t="s">
        <v>77</v>
      </c>
      <c r="C43" s="9" t="str">
        <f t="shared" si="12"/>
        <v>FC</v>
      </c>
      <c r="D43" s="69"/>
      <c r="E43" s="6"/>
      <c r="F43" s="59">
        <f t="shared" si="13"/>
        <v>0</v>
      </c>
      <c r="G43" s="60">
        <f t="shared" si="14"/>
        <v>0.1</v>
      </c>
      <c r="H43" s="71">
        <f t="shared" si="15"/>
        <v>0</v>
      </c>
      <c r="I43" s="31"/>
      <c r="J43" s="6"/>
      <c r="K43" s="71">
        <f t="shared" si="16"/>
        <v>0</v>
      </c>
      <c r="L43" s="183">
        <f t="shared" si="17"/>
        <v>0</v>
      </c>
    </row>
    <row r="44" spans="1:12" customFormat="1" ht="12.5" x14ac:dyDescent="0.25">
      <c r="A44" s="20"/>
      <c r="B44" s="20" t="s">
        <v>88</v>
      </c>
      <c r="C44" s="9" t="str">
        <f t="shared" si="12"/>
        <v>FC</v>
      </c>
      <c r="D44" s="69"/>
      <c r="E44" s="6"/>
      <c r="F44" s="59">
        <f t="shared" si="13"/>
        <v>0</v>
      </c>
      <c r="G44" s="60">
        <f t="shared" si="14"/>
        <v>0.1</v>
      </c>
      <c r="H44" s="71">
        <f t="shared" si="15"/>
        <v>0</v>
      </c>
      <c r="I44" s="31"/>
      <c r="J44" s="6"/>
      <c r="K44" s="71">
        <f t="shared" si="16"/>
        <v>0</v>
      </c>
      <c r="L44" s="183">
        <f t="shared" si="17"/>
        <v>0</v>
      </c>
    </row>
    <row r="45" spans="1:12" customFormat="1" ht="12.5" x14ac:dyDescent="0.25">
      <c r="A45" s="9"/>
      <c r="B45" s="10"/>
      <c r="C45" s="9" t="str">
        <f t="shared" si="12"/>
        <v>FC</v>
      </c>
      <c r="D45" s="69"/>
      <c r="E45" s="6"/>
      <c r="F45" s="59">
        <f t="shared" si="13"/>
        <v>0</v>
      </c>
      <c r="G45" s="60">
        <f t="shared" si="14"/>
        <v>0.1</v>
      </c>
      <c r="H45" s="71">
        <f t="shared" si="15"/>
        <v>0</v>
      </c>
      <c r="I45" s="31"/>
      <c r="J45" s="6"/>
      <c r="K45" s="71">
        <f t="shared" si="16"/>
        <v>0</v>
      </c>
      <c r="L45" s="183">
        <f t="shared" si="17"/>
        <v>0</v>
      </c>
    </row>
    <row r="46" spans="1:12" customFormat="1" ht="12.5" x14ac:dyDescent="0.25">
      <c r="A46" s="9"/>
      <c r="B46" s="10"/>
      <c r="C46" s="9" t="str">
        <f t="shared" si="12"/>
        <v>FC</v>
      </c>
      <c r="D46" s="69"/>
      <c r="E46" s="6"/>
      <c r="F46" s="59">
        <f t="shared" si="13"/>
        <v>0</v>
      </c>
      <c r="G46" s="60">
        <f t="shared" si="14"/>
        <v>0.1</v>
      </c>
      <c r="H46" s="71">
        <f t="shared" si="15"/>
        <v>0</v>
      </c>
      <c r="I46" s="31"/>
      <c r="J46" s="6"/>
      <c r="K46" s="71">
        <f t="shared" si="16"/>
        <v>0</v>
      </c>
      <c r="L46" s="183">
        <f t="shared" si="17"/>
        <v>0</v>
      </c>
    </row>
    <row r="47" spans="1:12" customFormat="1" ht="12.5" x14ac:dyDescent="0.25">
      <c r="A47" s="9"/>
      <c r="B47" s="10"/>
      <c r="C47" s="9"/>
      <c r="D47" s="69"/>
      <c r="E47" s="6"/>
      <c r="F47" s="59"/>
      <c r="G47" s="60"/>
      <c r="H47" s="71"/>
      <c r="I47" s="31"/>
      <c r="J47" s="6"/>
      <c r="K47" s="71"/>
      <c r="L47" s="183"/>
    </row>
    <row r="48" spans="1:12" customFormat="1" ht="13" x14ac:dyDescent="0.3">
      <c r="A48" s="57" t="s">
        <v>41</v>
      </c>
      <c r="B48" s="52" t="s">
        <v>18</v>
      </c>
      <c r="C48" s="53"/>
      <c r="D48" s="68"/>
      <c r="E48" s="54"/>
      <c r="F48" s="59"/>
      <c r="G48" s="60"/>
      <c r="H48" s="71"/>
      <c r="I48" s="56"/>
      <c r="J48" s="54"/>
      <c r="K48" s="71"/>
      <c r="L48" s="183"/>
    </row>
    <row r="49" spans="1:12" customFormat="1" ht="12.5" x14ac:dyDescent="0.25">
      <c r="A49" s="20"/>
      <c r="B49" s="20" t="s">
        <v>50</v>
      </c>
      <c r="C49" s="9" t="str">
        <f t="shared" ref="C49:C55" si="18">$B$7</f>
        <v>FC</v>
      </c>
      <c r="D49" s="69"/>
      <c r="E49" s="6"/>
      <c r="F49" s="59">
        <f t="shared" ref="F49:F55" si="19">D49*E49</f>
        <v>0</v>
      </c>
      <c r="G49" s="60">
        <f t="shared" ref="G49:G55" si="20">$B$8</f>
        <v>0.1</v>
      </c>
      <c r="H49" s="71">
        <f t="shared" ref="H49:H55" si="21">IF(G49&lt;&gt;0,F49/G49,0)</f>
        <v>0</v>
      </c>
      <c r="I49" s="31"/>
      <c r="J49" s="6"/>
      <c r="K49" s="71">
        <f t="shared" ref="K49:K55" si="22">I49*J49</f>
        <v>0</v>
      </c>
      <c r="L49" s="183">
        <f t="shared" ref="L49:L55" si="23">IF(OR(J49&gt;0,H49&gt;0),H49+K49,0)</f>
        <v>0</v>
      </c>
    </row>
    <row r="50" spans="1:12" customFormat="1" ht="12.5" x14ac:dyDescent="0.25">
      <c r="A50" s="20"/>
      <c r="B50" s="20" t="s">
        <v>51</v>
      </c>
      <c r="C50" s="9" t="str">
        <f t="shared" si="18"/>
        <v>FC</v>
      </c>
      <c r="D50" s="69"/>
      <c r="E50" s="6"/>
      <c r="F50" s="59">
        <f t="shared" si="19"/>
        <v>0</v>
      </c>
      <c r="G50" s="60">
        <f t="shared" si="20"/>
        <v>0.1</v>
      </c>
      <c r="H50" s="71">
        <f t="shared" si="21"/>
        <v>0</v>
      </c>
      <c r="I50" s="31"/>
      <c r="J50" s="6"/>
      <c r="K50" s="71">
        <f t="shared" si="22"/>
        <v>0</v>
      </c>
      <c r="L50" s="183">
        <f t="shared" si="23"/>
        <v>0</v>
      </c>
    </row>
    <row r="51" spans="1:12" customFormat="1" ht="12.5" x14ac:dyDescent="0.25">
      <c r="A51" s="9"/>
      <c r="B51" s="10"/>
      <c r="C51" s="9" t="str">
        <f t="shared" si="18"/>
        <v>FC</v>
      </c>
      <c r="D51" s="69"/>
      <c r="E51" s="6"/>
      <c r="F51" s="59">
        <f t="shared" si="19"/>
        <v>0</v>
      </c>
      <c r="G51" s="60">
        <f t="shared" si="20"/>
        <v>0.1</v>
      </c>
      <c r="H51" s="71">
        <f t="shared" si="21"/>
        <v>0</v>
      </c>
      <c r="I51" s="31"/>
      <c r="J51" s="6"/>
      <c r="K51" s="71">
        <f t="shared" si="22"/>
        <v>0</v>
      </c>
      <c r="L51" s="183">
        <f t="shared" si="23"/>
        <v>0</v>
      </c>
    </row>
    <row r="52" spans="1:12" customFormat="1" ht="12.5" x14ac:dyDescent="0.25">
      <c r="A52" s="9"/>
      <c r="B52" s="10"/>
      <c r="C52" s="9" t="str">
        <f t="shared" si="18"/>
        <v>FC</v>
      </c>
      <c r="D52" s="69"/>
      <c r="E52" s="6"/>
      <c r="F52" s="59">
        <f t="shared" si="19"/>
        <v>0</v>
      </c>
      <c r="G52" s="60">
        <f t="shared" si="20"/>
        <v>0.1</v>
      </c>
      <c r="H52" s="71">
        <f t="shared" si="21"/>
        <v>0</v>
      </c>
      <c r="I52" s="31"/>
      <c r="J52" s="6"/>
      <c r="K52" s="71">
        <f t="shared" si="22"/>
        <v>0</v>
      </c>
      <c r="L52" s="183">
        <f t="shared" si="23"/>
        <v>0</v>
      </c>
    </row>
    <row r="53" spans="1:12" customFormat="1" ht="12.5" x14ac:dyDescent="0.25">
      <c r="A53" s="9"/>
      <c r="B53" s="10"/>
      <c r="C53" s="9" t="str">
        <f t="shared" si="18"/>
        <v>FC</v>
      </c>
      <c r="D53" s="69"/>
      <c r="E53" s="6"/>
      <c r="F53" s="59">
        <f t="shared" si="19"/>
        <v>0</v>
      </c>
      <c r="G53" s="60">
        <f t="shared" si="20"/>
        <v>0.1</v>
      </c>
      <c r="H53" s="71">
        <f t="shared" si="21"/>
        <v>0</v>
      </c>
      <c r="I53" s="31"/>
      <c r="J53" s="6"/>
      <c r="K53" s="71">
        <f t="shared" si="22"/>
        <v>0</v>
      </c>
      <c r="L53" s="183">
        <f t="shared" si="23"/>
        <v>0</v>
      </c>
    </row>
    <row r="54" spans="1:12" customFormat="1" ht="12.5" x14ac:dyDescent="0.25">
      <c r="A54" s="14"/>
      <c r="B54" s="15"/>
      <c r="C54" s="14" t="str">
        <f t="shared" si="18"/>
        <v>FC</v>
      </c>
      <c r="D54" s="75"/>
      <c r="E54" s="12"/>
      <c r="F54" s="59">
        <f t="shared" si="19"/>
        <v>0</v>
      </c>
      <c r="G54" s="60">
        <f t="shared" si="20"/>
        <v>0.1</v>
      </c>
      <c r="H54" s="71">
        <f t="shared" si="21"/>
        <v>0</v>
      </c>
      <c r="I54" s="31"/>
      <c r="J54" s="6"/>
      <c r="K54" s="71">
        <f t="shared" si="22"/>
        <v>0</v>
      </c>
      <c r="L54" s="183">
        <f t="shared" si="23"/>
        <v>0</v>
      </c>
    </row>
    <row r="55" spans="1:12" customFormat="1" ht="12.5" x14ac:dyDescent="0.25">
      <c r="A55" s="9"/>
      <c r="B55" s="10"/>
      <c r="C55" s="9" t="str">
        <f t="shared" si="18"/>
        <v>FC</v>
      </c>
      <c r="D55" s="69"/>
      <c r="E55" s="6"/>
      <c r="F55" s="59">
        <f t="shared" si="19"/>
        <v>0</v>
      </c>
      <c r="G55" s="60">
        <f t="shared" si="20"/>
        <v>0.1</v>
      </c>
      <c r="H55" s="71">
        <f t="shared" si="21"/>
        <v>0</v>
      </c>
      <c r="I55" s="31"/>
      <c r="J55" s="6"/>
      <c r="K55" s="71">
        <f t="shared" si="22"/>
        <v>0</v>
      </c>
      <c r="L55" s="183">
        <f t="shared" si="23"/>
        <v>0</v>
      </c>
    </row>
    <row r="56" spans="1:12" customFormat="1" ht="13" thickBot="1" x14ac:dyDescent="0.3">
      <c r="A56" s="9"/>
      <c r="B56" s="10"/>
      <c r="C56" s="9"/>
      <c r="D56" s="69"/>
      <c r="E56" s="6"/>
      <c r="F56" s="59"/>
      <c r="G56" s="60"/>
      <c r="H56" s="71"/>
      <c r="I56" s="31"/>
      <c r="J56" s="6"/>
      <c r="K56" s="71"/>
      <c r="L56" s="183"/>
    </row>
    <row r="57" spans="1:12" customFormat="1" ht="13.5" thickBot="1" x14ac:dyDescent="0.35">
      <c r="A57" s="76"/>
      <c r="B57" s="112" t="str">
        <f>+"SUB-TOTAL:  "&amp;A15</f>
        <v>SUB-TOTAL:  G2.1</v>
      </c>
      <c r="C57" s="77"/>
      <c r="D57" s="70"/>
      <c r="E57" s="115">
        <f>SUM(E15:E55)</f>
        <v>0</v>
      </c>
      <c r="F57" s="115">
        <f>SUM(F15:F55)</f>
        <v>0</v>
      </c>
      <c r="G57" s="116">
        <f>$B$8</f>
        <v>0.1</v>
      </c>
      <c r="H57" s="181">
        <f>SUM(H15:H55)</f>
        <v>0</v>
      </c>
      <c r="I57" s="182"/>
      <c r="J57" s="115">
        <f>SUM(J15:J55)</f>
        <v>0</v>
      </c>
      <c r="K57" s="181">
        <f>SUM(K15:K55)</f>
        <v>0</v>
      </c>
      <c r="L57" s="177">
        <f>SUM(L15:L55)</f>
        <v>0</v>
      </c>
    </row>
    <row r="58" spans="1:12" ht="10.5" x14ac:dyDescent="0.25">
      <c r="D58" s="37"/>
      <c r="E58" s="38"/>
      <c r="F58" s="40"/>
      <c r="H58" s="28"/>
      <c r="I58" s="34"/>
      <c r="J58" s="38"/>
      <c r="K58" s="42"/>
      <c r="L58" s="42"/>
    </row>
    <row r="59" spans="1:12" ht="10.5" x14ac:dyDescent="0.25">
      <c r="D59" s="37"/>
      <c r="E59" s="38"/>
      <c r="F59" s="40"/>
      <c r="H59" s="28"/>
      <c r="I59" s="34"/>
      <c r="J59" s="38"/>
      <c r="K59" s="42"/>
      <c r="L59" s="42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x14ac:dyDescent="0.2">
      <c r="E102" s="24"/>
      <c r="F102" s="26"/>
    </row>
    <row r="103" spans="4:12" x14ac:dyDescent="0.2">
      <c r="E103" s="24"/>
      <c r="F103" s="26"/>
    </row>
    <row r="104" spans="4:12" x14ac:dyDescent="0.2">
      <c r="E104" s="24"/>
      <c r="F104" s="26"/>
    </row>
  </sheetData>
  <sheetProtection formatColumns="0" formatRows="0" inser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5" right="0.75" top="1" bottom="1" header="0.5" footer="0.5"/>
  <pageSetup paperSize="9" scale="90" fitToHeight="2" orientation="landscape" r:id="rId1"/>
  <headerFooter alignWithMargins="0">
    <oddHeader>&amp;LDME-DME Network&amp;RVolume 1A - Appendix G</oddHeader>
    <oddFooter>&amp;LATNS/HO/S41/42/07: &amp;F
30 November 2013&amp;C&amp;A&amp;RPage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L104"/>
  <sheetViews>
    <sheetView showGridLines="0" topLeftCell="A12" zoomScaleNormal="100" workbookViewId="0">
      <selection activeCell="B19" sqref="B19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32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3" t="s">
        <v>36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3" t="s">
        <v>5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  <c r="D8" s="90"/>
      <c r="E8" s="3"/>
      <c r="F8" s="16"/>
      <c r="G8" s="16"/>
      <c r="H8" s="91"/>
      <c r="I8" s="91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53" t="s">
        <v>15</v>
      </c>
      <c r="D10" s="239"/>
      <c r="E10" s="239"/>
      <c r="F10" s="239"/>
      <c r="G10" s="239"/>
      <c r="H10" s="254"/>
      <c r="I10" s="253" t="s">
        <v>2</v>
      </c>
      <c r="J10" s="239"/>
      <c r="K10" s="254"/>
      <c r="L10" s="93"/>
    </row>
    <row r="11" spans="1:12" customFormat="1" ht="13" thickBot="1" x14ac:dyDescent="0.3">
      <c r="A11" s="3"/>
      <c r="B11" s="3"/>
      <c r="C11" s="255"/>
      <c r="D11" s="242"/>
      <c r="E11" s="242"/>
      <c r="F11" s="242"/>
      <c r="G11" s="242"/>
      <c r="H11" s="256"/>
      <c r="I11" s="255"/>
      <c r="J11" s="242"/>
      <c r="K11" s="256"/>
      <c r="L11" s="94"/>
    </row>
    <row r="12" spans="1:12" customFormat="1" ht="26" x14ac:dyDescent="0.2">
      <c r="A12" s="232" t="s">
        <v>23</v>
      </c>
      <c r="B12" s="229" t="s">
        <v>4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184" t="str">
        <f>B5</f>
        <v>G2.2</v>
      </c>
      <c r="B15" s="210" t="str">
        <f>B6</f>
        <v>Integrated Logistic Support</v>
      </c>
      <c r="C15" s="131"/>
      <c r="D15" s="186"/>
      <c r="E15" s="187"/>
      <c r="F15" s="187"/>
      <c r="G15" s="187"/>
      <c r="H15" s="188"/>
      <c r="I15" s="132"/>
      <c r="J15" s="187"/>
      <c r="K15" s="188"/>
      <c r="L15" s="189"/>
    </row>
    <row r="16" spans="1:12" customFormat="1" ht="25.5" customHeight="1" x14ac:dyDescent="0.25">
      <c r="A16" s="53"/>
      <c r="B16" s="65" t="s">
        <v>19</v>
      </c>
      <c r="C16" s="53"/>
      <c r="D16" s="68"/>
      <c r="E16" s="54"/>
      <c r="F16" s="54"/>
      <c r="G16" s="55"/>
      <c r="H16" s="64"/>
      <c r="I16" s="56"/>
      <c r="J16" s="54"/>
      <c r="K16" s="64"/>
      <c r="L16" s="61"/>
    </row>
    <row r="17" spans="1:12" customFormat="1" ht="12.5" x14ac:dyDescent="0.25">
      <c r="A17" s="58"/>
      <c r="B17" s="66"/>
      <c r="C17" s="53"/>
      <c r="D17" s="68"/>
      <c r="E17" s="54"/>
      <c r="F17" s="54"/>
      <c r="G17" s="55"/>
      <c r="H17" s="64"/>
      <c r="I17" s="56"/>
      <c r="J17" s="54"/>
      <c r="K17" s="64"/>
      <c r="L17" s="61"/>
    </row>
    <row r="18" spans="1:12" customFormat="1" ht="13" x14ac:dyDescent="0.3">
      <c r="A18" s="57" t="s">
        <v>87</v>
      </c>
      <c r="B18" s="67" t="s">
        <v>49</v>
      </c>
      <c r="C18" s="53"/>
      <c r="D18" s="68"/>
      <c r="E18" s="54"/>
      <c r="F18" s="54"/>
      <c r="G18" s="55"/>
      <c r="H18" s="64"/>
      <c r="I18" s="56"/>
      <c r="J18" s="54"/>
      <c r="K18" s="64"/>
      <c r="L18" s="61"/>
    </row>
    <row r="19" spans="1:12" customFormat="1" ht="12.5" x14ac:dyDescent="0.25">
      <c r="A19" s="19"/>
      <c r="B19" s="63" t="s">
        <v>215</v>
      </c>
      <c r="C19" s="9" t="str">
        <f t="shared" ref="C19:C24" si="0">$B$7</f>
        <v>FC</v>
      </c>
      <c r="D19" s="69"/>
      <c r="E19" s="6"/>
      <c r="F19" s="59">
        <f t="shared" ref="F19:F24" si="1">D19*E19</f>
        <v>0</v>
      </c>
      <c r="G19" s="60">
        <f t="shared" ref="G19:G24" si="2">$B$8</f>
        <v>0.1</v>
      </c>
      <c r="H19" s="71">
        <f t="shared" ref="H19:H24" si="3">IF(G19&lt;&gt;0,F19/G19,0)</f>
        <v>0</v>
      </c>
      <c r="I19" s="31"/>
      <c r="J19" s="6"/>
      <c r="K19" s="71">
        <f t="shared" ref="K19:K24" si="4">I19*J19</f>
        <v>0</v>
      </c>
      <c r="L19" s="183">
        <f t="shared" ref="L19:L24" si="5">IF(OR(J19&gt;0,H19&gt;0),H19+K19,0)</f>
        <v>0</v>
      </c>
    </row>
    <row r="20" spans="1:12" customFormat="1" ht="12.5" x14ac:dyDescent="0.25">
      <c r="A20" s="9"/>
      <c r="B20" s="62"/>
      <c r="C20" s="9" t="str">
        <f t="shared" si="0"/>
        <v>FC</v>
      </c>
      <c r="D20" s="69"/>
      <c r="E20" s="6"/>
      <c r="F20" s="59">
        <f t="shared" si="1"/>
        <v>0</v>
      </c>
      <c r="G20" s="60">
        <f t="shared" si="2"/>
        <v>0.1</v>
      </c>
      <c r="H20" s="71">
        <f t="shared" si="3"/>
        <v>0</v>
      </c>
      <c r="I20" s="31"/>
      <c r="J20" s="6"/>
      <c r="K20" s="71">
        <f t="shared" si="4"/>
        <v>0</v>
      </c>
      <c r="L20" s="183">
        <f t="shared" si="5"/>
        <v>0</v>
      </c>
    </row>
    <row r="21" spans="1:12" customFormat="1" ht="12.5" x14ac:dyDescent="0.25">
      <c r="A21" s="9"/>
      <c r="B21" s="62"/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9"/>
      <c r="B22" s="62"/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9"/>
      <c r="B23" s="62"/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9"/>
      <c r="B24" s="62"/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3"/>
      <c r="B25" s="62"/>
      <c r="C25" s="9"/>
      <c r="D25" s="69"/>
      <c r="E25" s="6"/>
      <c r="F25" s="59"/>
      <c r="G25" s="60"/>
      <c r="H25" s="71"/>
      <c r="I25" s="31"/>
      <c r="J25" s="6"/>
      <c r="K25" s="71"/>
      <c r="L25" s="183"/>
    </row>
    <row r="26" spans="1:12" customFormat="1" ht="13" x14ac:dyDescent="0.3">
      <c r="A26" s="57" t="s">
        <v>42</v>
      </c>
      <c r="B26" s="43" t="s">
        <v>21</v>
      </c>
      <c r="C26" s="53"/>
      <c r="D26" s="68"/>
      <c r="E26" s="54"/>
      <c r="F26" s="59"/>
      <c r="G26" s="60"/>
      <c r="H26" s="71"/>
      <c r="I26" s="56"/>
      <c r="J26" s="54"/>
      <c r="K26" s="71"/>
      <c r="L26" s="183"/>
    </row>
    <row r="27" spans="1:12" customFormat="1" ht="12.5" x14ac:dyDescent="0.25">
      <c r="A27" s="19"/>
      <c r="B27" s="63" t="s">
        <v>214</v>
      </c>
      <c r="C27" s="9"/>
      <c r="D27" s="69"/>
      <c r="E27" s="6"/>
      <c r="F27" s="59"/>
      <c r="G27" s="60"/>
      <c r="H27" s="71"/>
      <c r="I27" s="31"/>
      <c r="J27" s="6"/>
      <c r="K27" s="71"/>
      <c r="L27" s="183"/>
    </row>
    <row r="28" spans="1:12" customFormat="1" ht="12.5" x14ac:dyDescent="0.25">
      <c r="A28" s="19"/>
      <c r="B28" s="63" t="s">
        <v>17</v>
      </c>
      <c r="C28" s="9" t="str">
        <f t="shared" ref="C28:C46" si="6">$B$7</f>
        <v>FC</v>
      </c>
      <c r="D28" s="69"/>
      <c r="E28" s="6"/>
      <c r="F28" s="59">
        <f t="shared" ref="F28:F56" si="7">D28*E28</f>
        <v>0</v>
      </c>
      <c r="G28" s="60">
        <f t="shared" ref="G28:G46" si="8">$B$8</f>
        <v>0.1</v>
      </c>
      <c r="H28" s="71">
        <f t="shared" ref="H28:H56" si="9">IF(G28&lt;&gt;0,F28/G28,0)</f>
        <v>0</v>
      </c>
      <c r="I28" s="31"/>
      <c r="J28" s="6"/>
      <c r="K28" s="71">
        <f t="shared" ref="K28:K56" si="10">I28*J28</f>
        <v>0</v>
      </c>
      <c r="L28" s="183">
        <f t="shared" ref="L28:L30" si="11">IF(OR(J28&gt;0,H28&gt;0),H28+K28,0)</f>
        <v>0</v>
      </c>
    </row>
    <row r="29" spans="1:12" customFormat="1" ht="12.5" x14ac:dyDescent="0.25">
      <c r="A29" s="19"/>
      <c r="B29" s="63" t="s">
        <v>207</v>
      </c>
      <c r="C29" s="9" t="str">
        <f t="shared" si="6"/>
        <v>FC</v>
      </c>
      <c r="D29" s="69"/>
      <c r="E29" s="6"/>
      <c r="F29" s="59">
        <f t="shared" si="7"/>
        <v>0</v>
      </c>
      <c r="G29" s="60">
        <f t="shared" si="8"/>
        <v>0.1</v>
      </c>
      <c r="H29" s="71">
        <f t="shared" si="9"/>
        <v>0</v>
      </c>
      <c r="I29" s="31"/>
      <c r="J29" s="6"/>
      <c r="K29" s="71">
        <f t="shared" si="10"/>
        <v>0</v>
      </c>
      <c r="L29" s="183">
        <f t="shared" si="11"/>
        <v>0</v>
      </c>
    </row>
    <row r="30" spans="1:12" customFormat="1" ht="12.5" x14ac:dyDescent="0.25">
      <c r="A30" s="63"/>
      <c r="B30" s="63" t="s">
        <v>208</v>
      </c>
      <c r="C30" s="9" t="str">
        <f t="shared" si="6"/>
        <v>FC</v>
      </c>
      <c r="D30" s="69"/>
      <c r="E30" s="6"/>
      <c r="F30" s="59">
        <f>D30*E30</f>
        <v>0</v>
      </c>
      <c r="G30" s="60">
        <f t="shared" si="8"/>
        <v>0.1</v>
      </c>
      <c r="H30" s="71">
        <f>IF(G30&lt;&gt;0,F30/G30,0)</f>
        <v>0</v>
      </c>
      <c r="I30" s="31"/>
      <c r="J30" s="6"/>
      <c r="K30" s="71">
        <f>I30*J30</f>
        <v>0</v>
      </c>
      <c r="L30" s="183">
        <f t="shared" si="11"/>
        <v>0</v>
      </c>
    </row>
    <row r="31" spans="1:12" customFormat="1" ht="12.5" x14ac:dyDescent="0.25">
      <c r="A31" s="63"/>
      <c r="B31" s="63" t="s">
        <v>209</v>
      </c>
      <c r="C31" s="9" t="str">
        <f t="shared" si="6"/>
        <v>FC</v>
      </c>
      <c r="D31" s="69"/>
      <c r="E31" s="6"/>
      <c r="F31" s="59">
        <f>D31*E31</f>
        <v>0</v>
      </c>
      <c r="G31" s="60">
        <f t="shared" si="8"/>
        <v>0.1</v>
      </c>
      <c r="H31" s="71">
        <f>IF(G31&lt;&gt;0,F31/G31,0)</f>
        <v>0</v>
      </c>
      <c r="I31" s="31"/>
      <c r="J31" s="6"/>
      <c r="K31" s="71">
        <f>I31*J31</f>
        <v>0</v>
      </c>
      <c r="L31" s="183">
        <f>IF(OR(J31&gt;0,H31&gt;0),H31+K31,0)</f>
        <v>0</v>
      </c>
    </row>
    <row r="32" spans="1:12" customFormat="1" ht="12.5" x14ac:dyDescent="0.25">
      <c r="A32" s="63"/>
      <c r="B32" s="63" t="s">
        <v>210</v>
      </c>
      <c r="C32" s="9" t="str">
        <f t="shared" si="6"/>
        <v>FC</v>
      </c>
      <c r="D32" s="69"/>
      <c r="E32" s="6"/>
      <c r="F32" s="59">
        <f>D32*E32</f>
        <v>0</v>
      </c>
      <c r="G32" s="60">
        <f t="shared" si="8"/>
        <v>0.1</v>
      </c>
      <c r="H32" s="71">
        <f>IF(G32&lt;&gt;0,F32/G32,0)</f>
        <v>0</v>
      </c>
      <c r="I32" s="31"/>
      <c r="J32" s="6"/>
      <c r="K32" s="71">
        <f>I32*J32</f>
        <v>0</v>
      </c>
      <c r="L32" s="183">
        <f>IF(OR(J32&gt;0,H32&gt;0),H32+K32,0)</f>
        <v>0</v>
      </c>
    </row>
    <row r="33" spans="1:12" customFormat="1" ht="12.5" x14ac:dyDescent="0.25">
      <c r="A33" s="63"/>
      <c r="B33" s="63" t="s">
        <v>162</v>
      </c>
      <c r="C33" s="9" t="str">
        <f t="shared" si="6"/>
        <v>FC</v>
      </c>
      <c r="D33" s="69"/>
      <c r="E33" s="6"/>
      <c r="F33" s="59">
        <f>D33*E33</f>
        <v>0</v>
      </c>
      <c r="G33" s="60">
        <f t="shared" si="8"/>
        <v>0.1</v>
      </c>
      <c r="H33" s="71">
        <f>IF(G33&lt;&gt;0,F33/G33,0)</f>
        <v>0</v>
      </c>
      <c r="I33" s="31"/>
      <c r="J33" s="6"/>
      <c r="K33" s="71">
        <f>I33*J33</f>
        <v>0</v>
      </c>
      <c r="L33" s="183">
        <f>IF(OR(J33&gt;0,H33&gt;0),H33+K33,0)</f>
        <v>0</v>
      </c>
    </row>
    <row r="34" spans="1:12" customFormat="1" ht="12.5" x14ac:dyDescent="0.25">
      <c r="A34" s="63"/>
      <c r="B34" s="63" t="s">
        <v>74</v>
      </c>
      <c r="C34" s="9" t="str">
        <f t="shared" si="6"/>
        <v>FC</v>
      </c>
      <c r="D34" s="69"/>
      <c r="E34" s="6"/>
      <c r="F34" s="59">
        <f>D34*E34</f>
        <v>0</v>
      </c>
      <c r="G34" s="60">
        <f t="shared" si="8"/>
        <v>0.1</v>
      </c>
      <c r="H34" s="71">
        <f>IF(G34&lt;&gt;0,F34/G34,0)</f>
        <v>0</v>
      </c>
      <c r="I34" s="31"/>
      <c r="J34" s="6"/>
      <c r="K34" s="71">
        <f>I34*J34</f>
        <v>0</v>
      </c>
      <c r="L34" s="183">
        <f>IF(OR(J34&gt;0,H34&gt;0),H34+K34,0)</f>
        <v>0</v>
      </c>
    </row>
    <row r="35" spans="1:12" customFormat="1" ht="12.5" x14ac:dyDescent="0.25">
      <c r="A35" s="9"/>
      <c r="B35" s="62"/>
      <c r="C35" s="9" t="str">
        <f t="shared" si="6"/>
        <v>FC</v>
      </c>
      <c r="D35" s="69"/>
      <c r="E35" s="6"/>
      <c r="F35" s="59">
        <f t="shared" ref="F35:F46" si="12">D35*E35</f>
        <v>0</v>
      </c>
      <c r="G35" s="60">
        <f t="shared" si="8"/>
        <v>0.1</v>
      </c>
      <c r="H35" s="71">
        <f t="shared" ref="H35:H46" si="13">IF(G35&lt;&gt;0,F35/G35,0)</f>
        <v>0</v>
      </c>
      <c r="I35" s="31"/>
      <c r="J35" s="6"/>
      <c r="K35" s="71">
        <f t="shared" ref="K35:K46" si="14">I35*J35</f>
        <v>0</v>
      </c>
      <c r="L35" s="183">
        <f t="shared" ref="L35:L46" si="15">IF(OR(J35&gt;0,H35&gt;0),H35+K35,0)</f>
        <v>0</v>
      </c>
    </row>
    <row r="36" spans="1:12" customFormat="1" ht="12.5" x14ac:dyDescent="0.25">
      <c r="A36" s="9"/>
      <c r="B36" s="62"/>
      <c r="C36" s="9" t="str">
        <f t="shared" si="6"/>
        <v>FC</v>
      </c>
      <c r="D36" s="69"/>
      <c r="E36" s="6"/>
      <c r="F36" s="59">
        <f t="shared" si="12"/>
        <v>0</v>
      </c>
      <c r="G36" s="60">
        <f t="shared" si="8"/>
        <v>0.1</v>
      </c>
      <c r="H36" s="71">
        <f t="shared" si="13"/>
        <v>0</v>
      </c>
      <c r="I36" s="31"/>
      <c r="J36" s="6"/>
      <c r="K36" s="71">
        <f t="shared" si="14"/>
        <v>0</v>
      </c>
      <c r="L36" s="183">
        <f t="shared" si="15"/>
        <v>0</v>
      </c>
    </row>
    <row r="37" spans="1:12" customFormat="1" ht="13" x14ac:dyDescent="0.3">
      <c r="A37" s="57" t="s">
        <v>43</v>
      </c>
      <c r="B37" s="43" t="s">
        <v>70</v>
      </c>
      <c r="C37" s="53"/>
      <c r="D37" s="68"/>
      <c r="E37" s="54"/>
      <c r="F37" s="59"/>
      <c r="G37" s="60"/>
      <c r="H37" s="71"/>
      <c r="I37" s="56"/>
      <c r="J37" s="54"/>
      <c r="K37" s="71"/>
      <c r="L37" s="183"/>
    </row>
    <row r="38" spans="1:12" customFormat="1" ht="12.5" x14ac:dyDescent="0.25">
      <c r="A38" s="19"/>
      <c r="B38" s="63" t="s">
        <v>212</v>
      </c>
      <c r="C38" s="9" t="str">
        <f t="shared" si="6"/>
        <v>FC</v>
      </c>
      <c r="D38" s="69"/>
      <c r="E38" s="6"/>
      <c r="F38" s="59">
        <f t="shared" si="12"/>
        <v>0</v>
      </c>
      <c r="G38" s="60">
        <f t="shared" si="8"/>
        <v>0.1</v>
      </c>
      <c r="H38" s="71">
        <f t="shared" si="13"/>
        <v>0</v>
      </c>
      <c r="I38" s="31"/>
      <c r="J38" s="6"/>
      <c r="K38" s="71">
        <f t="shared" si="14"/>
        <v>0</v>
      </c>
      <c r="L38" s="183">
        <f t="shared" si="15"/>
        <v>0</v>
      </c>
    </row>
    <row r="39" spans="1:12" customFormat="1" ht="12.5" x14ac:dyDescent="0.25">
      <c r="A39" s="9"/>
      <c r="B39" s="62"/>
      <c r="C39" s="9" t="str">
        <f t="shared" si="6"/>
        <v>FC</v>
      </c>
      <c r="D39" s="69"/>
      <c r="E39" s="6"/>
      <c r="F39" s="59">
        <f t="shared" si="12"/>
        <v>0</v>
      </c>
      <c r="G39" s="60">
        <f t="shared" si="8"/>
        <v>0.1</v>
      </c>
      <c r="H39" s="71">
        <f t="shared" si="13"/>
        <v>0</v>
      </c>
      <c r="I39" s="31"/>
      <c r="J39" s="6"/>
      <c r="K39" s="71">
        <f t="shared" si="14"/>
        <v>0</v>
      </c>
      <c r="L39" s="183">
        <f t="shared" si="15"/>
        <v>0</v>
      </c>
    </row>
    <row r="40" spans="1:12" customFormat="1" ht="12.5" x14ac:dyDescent="0.25">
      <c r="A40" s="9"/>
      <c r="B40" s="62"/>
      <c r="C40" s="9" t="str">
        <f t="shared" si="6"/>
        <v>FC</v>
      </c>
      <c r="D40" s="69"/>
      <c r="E40" s="6"/>
      <c r="F40" s="59">
        <f t="shared" si="12"/>
        <v>0</v>
      </c>
      <c r="G40" s="60">
        <f t="shared" si="8"/>
        <v>0.1</v>
      </c>
      <c r="H40" s="71">
        <f t="shared" si="13"/>
        <v>0</v>
      </c>
      <c r="I40" s="31"/>
      <c r="J40" s="6"/>
      <c r="K40" s="71">
        <f t="shared" si="14"/>
        <v>0</v>
      </c>
      <c r="L40" s="183">
        <f t="shared" si="15"/>
        <v>0</v>
      </c>
    </row>
    <row r="41" spans="1:12" customFormat="1" ht="12.5" x14ac:dyDescent="0.25">
      <c r="A41" s="9"/>
      <c r="B41" s="62"/>
      <c r="C41" s="9" t="str">
        <f t="shared" si="6"/>
        <v>FC</v>
      </c>
      <c r="D41" s="69"/>
      <c r="E41" s="6"/>
      <c r="F41" s="59">
        <f t="shared" si="12"/>
        <v>0</v>
      </c>
      <c r="G41" s="60">
        <f t="shared" si="8"/>
        <v>0.1</v>
      </c>
      <c r="H41" s="71">
        <f t="shared" si="13"/>
        <v>0</v>
      </c>
      <c r="I41" s="31"/>
      <c r="J41" s="6"/>
      <c r="K41" s="71">
        <f t="shared" si="14"/>
        <v>0</v>
      </c>
      <c r="L41" s="183">
        <f t="shared" si="15"/>
        <v>0</v>
      </c>
    </row>
    <row r="42" spans="1:12" customFormat="1" ht="12.5" x14ac:dyDescent="0.25">
      <c r="A42" s="9"/>
      <c r="B42" s="62"/>
      <c r="C42" s="9" t="str">
        <f t="shared" si="6"/>
        <v>FC</v>
      </c>
      <c r="D42" s="69"/>
      <c r="E42" s="6"/>
      <c r="F42" s="59">
        <f t="shared" si="12"/>
        <v>0</v>
      </c>
      <c r="G42" s="60">
        <f t="shared" si="8"/>
        <v>0.1</v>
      </c>
      <c r="H42" s="71">
        <f t="shared" si="13"/>
        <v>0</v>
      </c>
      <c r="I42" s="31"/>
      <c r="J42" s="6"/>
      <c r="K42" s="71">
        <f t="shared" si="14"/>
        <v>0</v>
      </c>
      <c r="L42" s="183">
        <f t="shared" si="15"/>
        <v>0</v>
      </c>
    </row>
    <row r="43" spans="1:12" customFormat="1" ht="12.5" x14ac:dyDescent="0.25">
      <c r="A43" s="9"/>
      <c r="B43" s="62"/>
      <c r="C43" s="9" t="str">
        <f t="shared" si="6"/>
        <v>FC</v>
      </c>
      <c r="D43" s="69"/>
      <c r="E43" s="6"/>
      <c r="F43" s="59">
        <f t="shared" si="12"/>
        <v>0</v>
      </c>
      <c r="G43" s="60">
        <f t="shared" si="8"/>
        <v>0.1</v>
      </c>
      <c r="H43" s="71">
        <f t="shared" si="13"/>
        <v>0</v>
      </c>
      <c r="I43" s="31"/>
      <c r="J43" s="6"/>
      <c r="K43" s="71">
        <f t="shared" si="14"/>
        <v>0</v>
      </c>
      <c r="L43" s="183">
        <f t="shared" si="15"/>
        <v>0</v>
      </c>
    </row>
    <row r="44" spans="1:12" customFormat="1" ht="12.5" x14ac:dyDescent="0.25">
      <c r="A44" s="9"/>
      <c r="B44" s="62"/>
      <c r="C44" s="9" t="str">
        <f t="shared" si="6"/>
        <v>FC</v>
      </c>
      <c r="D44" s="69"/>
      <c r="E44" s="6"/>
      <c r="F44" s="59">
        <f t="shared" si="12"/>
        <v>0</v>
      </c>
      <c r="G44" s="60">
        <f t="shared" si="8"/>
        <v>0.1</v>
      </c>
      <c r="H44" s="71">
        <f t="shared" si="13"/>
        <v>0</v>
      </c>
      <c r="I44" s="31"/>
      <c r="J44" s="6"/>
      <c r="K44" s="71">
        <f t="shared" si="14"/>
        <v>0</v>
      </c>
      <c r="L44" s="183">
        <f t="shared" si="15"/>
        <v>0</v>
      </c>
    </row>
    <row r="45" spans="1:12" customFormat="1" ht="12.5" x14ac:dyDescent="0.25">
      <c r="A45" s="9"/>
      <c r="B45" s="62"/>
      <c r="C45" s="9" t="str">
        <f t="shared" si="6"/>
        <v>FC</v>
      </c>
      <c r="D45" s="69"/>
      <c r="E45" s="6"/>
      <c r="F45" s="59">
        <f t="shared" si="12"/>
        <v>0</v>
      </c>
      <c r="G45" s="60">
        <f t="shared" si="8"/>
        <v>0.1</v>
      </c>
      <c r="H45" s="71">
        <f t="shared" si="13"/>
        <v>0</v>
      </c>
      <c r="I45" s="31"/>
      <c r="J45" s="6"/>
      <c r="K45" s="71">
        <f t="shared" si="14"/>
        <v>0</v>
      </c>
      <c r="L45" s="183">
        <f t="shared" si="15"/>
        <v>0</v>
      </c>
    </row>
    <row r="46" spans="1:12" customFormat="1" ht="12.5" x14ac:dyDescent="0.25">
      <c r="A46" s="9"/>
      <c r="B46" s="62"/>
      <c r="C46" s="9" t="str">
        <f t="shared" si="6"/>
        <v>FC</v>
      </c>
      <c r="D46" s="69"/>
      <c r="E46" s="6"/>
      <c r="F46" s="59">
        <f t="shared" si="12"/>
        <v>0</v>
      </c>
      <c r="G46" s="60">
        <f t="shared" si="8"/>
        <v>0.1</v>
      </c>
      <c r="H46" s="71">
        <f t="shared" si="13"/>
        <v>0</v>
      </c>
      <c r="I46" s="31"/>
      <c r="J46" s="6"/>
      <c r="K46" s="71">
        <f t="shared" si="14"/>
        <v>0</v>
      </c>
      <c r="L46" s="183">
        <f t="shared" si="15"/>
        <v>0</v>
      </c>
    </row>
    <row r="47" spans="1:12" customFormat="1" ht="12.5" x14ac:dyDescent="0.25">
      <c r="A47" s="9"/>
      <c r="B47" s="62"/>
      <c r="C47" s="9"/>
      <c r="D47" s="69"/>
      <c r="E47" s="6"/>
      <c r="F47" s="59"/>
      <c r="G47" s="60"/>
      <c r="H47" s="71"/>
      <c r="I47" s="31"/>
      <c r="J47" s="6"/>
      <c r="K47" s="71"/>
      <c r="L47" s="183"/>
    </row>
    <row r="48" spans="1:12" customFormat="1" ht="13" x14ac:dyDescent="0.3">
      <c r="A48" s="57" t="s">
        <v>69</v>
      </c>
      <c r="B48" s="43" t="s">
        <v>68</v>
      </c>
      <c r="C48" s="53"/>
      <c r="D48" s="68"/>
      <c r="E48" s="54"/>
      <c r="F48" s="59"/>
      <c r="G48" s="60"/>
      <c r="H48" s="71"/>
      <c r="I48" s="56"/>
      <c r="J48" s="54"/>
      <c r="K48" s="71"/>
      <c r="L48" s="183"/>
    </row>
    <row r="49" spans="1:12" customFormat="1" ht="12.5" x14ac:dyDescent="0.25">
      <c r="A49" s="19"/>
      <c r="B49" s="63" t="s">
        <v>213</v>
      </c>
      <c r="C49" s="9" t="str">
        <f t="shared" ref="C49:C56" si="16">$B$7</f>
        <v>FC</v>
      </c>
      <c r="D49" s="69"/>
      <c r="E49" s="6"/>
      <c r="F49" s="59">
        <f t="shared" si="7"/>
        <v>0</v>
      </c>
      <c r="G49" s="60">
        <f t="shared" ref="G49:G56" si="17">$B$8</f>
        <v>0.1</v>
      </c>
      <c r="H49" s="71">
        <f t="shared" si="9"/>
        <v>0</v>
      </c>
      <c r="I49" s="31"/>
      <c r="J49" s="6"/>
      <c r="K49" s="71">
        <f t="shared" si="10"/>
        <v>0</v>
      </c>
      <c r="L49" s="183">
        <f t="shared" ref="L49:L56" si="18">IF(OR(J49&gt;0,H49&gt;0),H49+K49,0)</f>
        <v>0</v>
      </c>
    </row>
    <row r="50" spans="1:12" customFormat="1" ht="12.5" x14ac:dyDescent="0.25">
      <c r="A50" s="9"/>
      <c r="B50" s="62"/>
      <c r="C50" s="9" t="str">
        <f t="shared" si="16"/>
        <v>FC</v>
      </c>
      <c r="D50" s="69"/>
      <c r="E50" s="6"/>
      <c r="F50" s="59">
        <f t="shared" si="7"/>
        <v>0</v>
      </c>
      <c r="G50" s="60">
        <f t="shared" si="17"/>
        <v>0.1</v>
      </c>
      <c r="H50" s="71">
        <f t="shared" si="9"/>
        <v>0</v>
      </c>
      <c r="I50" s="31"/>
      <c r="J50" s="6"/>
      <c r="K50" s="71">
        <f t="shared" si="10"/>
        <v>0</v>
      </c>
      <c r="L50" s="183">
        <f t="shared" si="18"/>
        <v>0</v>
      </c>
    </row>
    <row r="51" spans="1:12" customFormat="1" ht="12.5" x14ac:dyDescent="0.25">
      <c r="A51" s="9"/>
      <c r="B51" s="62"/>
      <c r="C51" s="9" t="str">
        <f t="shared" si="16"/>
        <v>FC</v>
      </c>
      <c r="D51" s="69"/>
      <c r="E51" s="6"/>
      <c r="F51" s="59">
        <f t="shared" si="7"/>
        <v>0</v>
      </c>
      <c r="G51" s="60">
        <f t="shared" si="17"/>
        <v>0.1</v>
      </c>
      <c r="H51" s="71">
        <f t="shared" si="9"/>
        <v>0</v>
      </c>
      <c r="I51" s="31"/>
      <c r="J51" s="6"/>
      <c r="K51" s="71">
        <f t="shared" si="10"/>
        <v>0</v>
      </c>
      <c r="L51" s="183">
        <f t="shared" si="18"/>
        <v>0</v>
      </c>
    </row>
    <row r="52" spans="1:12" customFormat="1" ht="12.5" x14ac:dyDescent="0.25">
      <c r="A52" s="9"/>
      <c r="B52" s="62"/>
      <c r="C52" s="9" t="str">
        <f t="shared" si="16"/>
        <v>FC</v>
      </c>
      <c r="D52" s="69"/>
      <c r="E52" s="6"/>
      <c r="F52" s="59">
        <f t="shared" si="7"/>
        <v>0</v>
      </c>
      <c r="G52" s="60">
        <f t="shared" si="17"/>
        <v>0.1</v>
      </c>
      <c r="H52" s="71">
        <f t="shared" si="9"/>
        <v>0</v>
      </c>
      <c r="I52" s="31"/>
      <c r="J52" s="6"/>
      <c r="K52" s="71">
        <f t="shared" si="10"/>
        <v>0</v>
      </c>
      <c r="L52" s="183">
        <f t="shared" si="18"/>
        <v>0</v>
      </c>
    </row>
    <row r="53" spans="1:12" customFormat="1" ht="12.5" x14ac:dyDescent="0.25">
      <c r="A53" s="9"/>
      <c r="B53" s="62"/>
      <c r="C53" s="9" t="str">
        <f t="shared" si="16"/>
        <v>FC</v>
      </c>
      <c r="D53" s="69"/>
      <c r="E53" s="6"/>
      <c r="F53" s="59">
        <f>D53*E53</f>
        <v>0</v>
      </c>
      <c r="G53" s="60">
        <f t="shared" si="17"/>
        <v>0.1</v>
      </c>
      <c r="H53" s="71">
        <f>IF(G53&lt;&gt;0,F53/G53,0)</f>
        <v>0</v>
      </c>
      <c r="I53" s="31"/>
      <c r="J53" s="6"/>
      <c r="K53" s="71">
        <f>I53*J53</f>
        <v>0</v>
      </c>
      <c r="L53" s="183">
        <f t="shared" si="18"/>
        <v>0</v>
      </c>
    </row>
    <row r="54" spans="1:12" customFormat="1" ht="12.5" x14ac:dyDescent="0.25">
      <c r="A54" s="9"/>
      <c r="B54" s="62"/>
      <c r="C54" s="9" t="str">
        <f t="shared" si="16"/>
        <v>FC</v>
      </c>
      <c r="D54" s="69"/>
      <c r="E54" s="6"/>
      <c r="F54" s="59">
        <f>D54*E54</f>
        <v>0</v>
      </c>
      <c r="G54" s="60">
        <f t="shared" si="17"/>
        <v>0.1</v>
      </c>
      <c r="H54" s="71">
        <f>IF(G54&lt;&gt;0,F54/G54,0)</f>
        <v>0</v>
      </c>
      <c r="I54" s="31"/>
      <c r="J54" s="6"/>
      <c r="K54" s="71">
        <f>I54*J54</f>
        <v>0</v>
      </c>
      <c r="L54" s="183">
        <f t="shared" si="18"/>
        <v>0</v>
      </c>
    </row>
    <row r="55" spans="1:12" customFormat="1" ht="12.5" x14ac:dyDescent="0.25">
      <c r="A55" s="9"/>
      <c r="B55" s="62"/>
      <c r="C55" s="9" t="str">
        <f t="shared" si="16"/>
        <v>FC</v>
      </c>
      <c r="D55" s="69"/>
      <c r="E55" s="6"/>
      <c r="F55" s="59">
        <f t="shared" si="7"/>
        <v>0</v>
      </c>
      <c r="G55" s="60">
        <f t="shared" si="17"/>
        <v>0.1</v>
      </c>
      <c r="H55" s="71">
        <f t="shared" si="9"/>
        <v>0</v>
      </c>
      <c r="I55" s="31"/>
      <c r="J55" s="6"/>
      <c r="K55" s="71">
        <f t="shared" si="10"/>
        <v>0</v>
      </c>
      <c r="L55" s="183">
        <f t="shared" si="18"/>
        <v>0</v>
      </c>
    </row>
    <row r="56" spans="1:12" customFormat="1" ht="12.5" x14ac:dyDescent="0.25">
      <c r="A56" s="9"/>
      <c r="B56" s="62"/>
      <c r="C56" s="9" t="str">
        <f t="shared" si="16"/>
        <v>FC</v>
      </c>
      <c r="D56" s="69"/>
      <c r="E56" s="6"/>
      <c r="F56" s="59">
        <f t="shared" si="7"/>
        <v>0</v>
      </c>
      <c r="G56" s="60">
        <f t="shared" si="17"/>
        <v>0.1</v>
      </c>
      <c r="H56" s="71">
        <f t="shared" si="9"/>
        <v>0</v>
      </c>
      <c r="I56" s="31"/>
      <c r="J56" s="6"/>
      <c r="K56" s="71">
        <f t="shared" si="10"/>
        <v>0</v>
      </c>
      <c r="L56" s="183">
        <f t="shared" si="18"/>
        <v>0</v>
      </c>
    </row>
    <row r="57" spans="1:12" customFormat="1" ht="13" thickBot="1" x14ac:dyDescent="0.3">
      <c r="A57" s="9"/>
      <c r="B57" s="62"/>
      <c r="C57" s="9"/>
      <c r="D57" s="69"/>
      <c r="E57" s="6"/>
      <c r="F57" s="59"/>
      <c r="G57" s="60"/>
      <c r="H57" s="71"/>
      <c r="I57" s="31"/>
      <c r="J57" s="6"/>
      <c r="K57" s="71"/>
      <c r="L57" s="183"/>
    </row>
    <row r="58" spans="1:12" customFormat="1" ht="13.5" thickBot="1" x14ac:dyDescent="0.35">
      <c r="A58" s="76"/>
      <c r="B58" s="211" t="str">
        <f>+"SUB-TOTAL:  "&amp;A15</f>
        <v>SUB-TOTAL:  G2.2</v>
      </c>
      <c r="C58" s="113"/>
      <c r="D58" s="114"/>
      <c r="E58" s="115">
        <f>SUM(E15:E56)</f>
        <v>0</v>
      </c>
      <c r="F58" s="115">
        <f>SUM(F15:F56)</f>
        <v>0</v>
      </c>
      <c r="G58" s="116">
        <f>$B$8</f>
        <v>0.1</v>
      </c>
      <c r="H58" s="181">
        <f>SUM(H15:H56)</f>
        <v>0</v>
      </c>
      <c r="I58" s="182"/>
      <c r="J58" s="115">
        <f>SUM(J15:J56)</f>
        <v>0</v>
      </c>
      <c r="K58" s="181">
        <f>SUM(K15:K56)</f>
        <v>0</v>
      </c>
      <c r="L58" s="177">
        <f>SUM(L15:L56)</f>
        <v>0</v>
      </c>
    </row>
    <row r="59" spans="1:12" ht="10.5" x14ac:dyDescent="0.25">
      <c r="D59" s="37"/>
      <c r="E59" s="38"/>
      <c r="F59" s="40"/>
      <c r="H59" s="28"/>
      <c r="I59" s="34"/>
      <c r="J59" s="38"/>
      <c r="K59" s="42"/>
      <c r="L59" s="42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x14ac:dyDescent="0.2">
      <c r="E102" s="24"/>
      <c r="F102" s="26"/>
    </row>
    <row r="103" spans="4:12" x14ac:dyDescent="0.2">
      <c r="E103" s="24"/>
      <c r="F103" s="26"/>
    </row>
    <row r="104" spans="4:12" x14ac:dyDescent="0.2">
      <c r="E104" s="24"/>
      <c r="F104" s="26"/>
    </row>
  </sheetData>
  <sheetProtection formatColumns="0" forma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5" right="0.75" top="1" bottom="1" header="0.5" footer="0.5"/>
  <pageSetup paperSize="9" scale="90" fitToHeight="2" orientation="landscape" r:id="rId1"/>
  <headerFooter alignWithMargins="0">
    <oddHeader>&amp;LDME-DME Network&amp;RVolume 1A - Appendix G</oddHeader>
    <oddFooter>&amp;LATNS/HO/S41/42/07: &amp;F
30 November 2013&amp;C&amp;A&amp;RPage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01F4-1716-49FA-B260-75DDADF8F531}">
  <sheetPr>
    <tabColor rgb="FF00B050"/>
  </sheetPr>
  <dimension ref="A1:L121"/>
  <sheetViews>
    <sheetView topLeftCell="A12" zoomScale="70" workbookViewId="0">
      <selection activeCell="F20" sqref="F20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64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118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G3.1</v>
      </c>
      <c r="B15" s="45" t="str">
        <f>B6</f>
        <v>FAKM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90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" si="1">D20*E20</f>
        <v>0</v>
      </c>
      <c r="G20" s="60">
        <f t="shared" ref="G20:G57" si="2">$B$8</f>
        <v>0.1</v>
      </c>
      <c r="H20" s="71">
        <f t="shared" ref="H20" si="3">IF(G20&lt;&gt;0,F20/G20,0)</f>
        <v>0</v>
      </c>
      <c r="I20" s="31"/>
      <c r="J20" s="6"/>
      <c r="K20" s="71">
        <f t="shared" ref="K20" si="4">I20*J20</f>
        <v>0</v>
      </c>
      <c r="L20" s="183">
        <f t="shared" ref="L20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ref="F21:F27" si="6">D21*E21</f>
        <v>0</v>
      </c>
      <c r="G21" s="60">
        <f t="shared" si="2"/>
        <v>0.1</v>
      </c>
      <c r="H21" s="71">
        <f t="shared" ref="H21:H27" si="7">IF(G21&lt;&gt;0,F21/G21,0)</f>
        <v>0</v>
      </c>
      <c r="I21" s="31"/>
      <c r="J21" s="6"/>
      <c r="K21" s="71">
        <f t="shared" ref="K21:K27" si="8">I21*J21</f>
        <v>0</v>
      </c>
      <c r="L21" s="183">
        <f t="shared" ref="L21:L27" si="9">IF(OR(J21&gt;0,H21&gt;0),H21+K21,0)</f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6"/>
        <v>0</v>
      </c>
      <c r="G22" s="60">
        <f t="shared" si="2"/>
        <v>0.1</v>
      </c>
      <c r="H22" s="71">
        <f t="shared" si="7"/>
        <v>0</v>
      </c>
      <c r="I22" s="31"/>
      <c r="J22" s="6"/>
      <c r="K22" s="71">
        <f t="shared" si="8"/>
        <v>0</v>
      </c>
      <c r="L22" s="183">
        <f t="shared" si="9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6"/>
        <v>0</v>
      </c>
      <c r="G23" s="60">
        <f t="shared" si="2"/>
        <v>0.1</v>
      </c>
      <c r="H23" s="71">
        <f t="shared" si="7"/>
        <v>0</v>
      </c>
      <c r="I23" s="31"/>
      <c r="J23" s="6"/>
      <c r="K23" s="71">
        <f t="shared" si="8"/>
        <v>0</v>
      </c>
      <c r="L23" s="183">
        <f t="shared" si="9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6"/>
        <v>0</v>
      </c>
      <c r="G24" s="60">
        <f t="shared" si="2"/>
        <v>0.1</v>
      </c>
      <c r="H24" s="71">
        <f t="shared" si="7"/>
        <v>0</v>
      </c>
      <c r="I24" s="31"/>
      <c r="J24" s="6"/>
      <c r="K24" s="71">
        <f t="shared" si="8"/>
        <v>0</v>
      </c>
      <c r="L24" s="183">
        <f t="shared" si="9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6"/>
        <v>0</v>
      </c>
      <c r="G25" s="60">
        <f t="shared" si="2"/>
        <v>0.1</v>
      </c>
      <c r="H25" s="71">
        <f t="shared" si="7"/>
        <v>0</v>
      </c>
      <c r="I25" s="31"/>
      <c r="J25" s="6"/>
      <c r="K25" s="71">
        <f t="shared" si="8"/>
        <v>0</v>
      </c>
      <c r="L25" s="183">
        <f t="shared" si="9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6"/>
        <v>0</v>
      </c>
      <c r="G26" s="60">
        <f t="shared" si="2"/>
        <v>0.1</v>
      </c>
      <c r="H26" s="71">
        <f t="shared" si="7"/>
        <v>0</v>
      </c>
      <c r="I26" s="31"/>
      <c r="J26" s="6"/>
      <c r="K26" s="71">
        <f t="shared" si="8"/>
        <v>0</v>
      </c>
      <c r="L26" s="183">
        <f t="shared" si="9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6"/>
        <v>0</v>
      </c>
      <c r="G27" s="60">
        <f t="shared" si="2"/>
        <v>0.1</v>
      </c>
      <c r="H27" s="71">
        <f t="shared" si="7"/>
        <v>0</v>
      </c>
      <c r="I27" s="31"/>
      <c r="J27" s="6"/>
      <c r="K27" s="71">
        <f t="shared" si="8"/>
        <v>0</v>
      </c>
      <c r="L27" s="183">
        <f t="shared" si="9"/>
        <v>0</v>
      </c>
    </row>
    <row r="28" spans="1:12" customFormat="1" ht="13" x14ac:dyDescent="0.3">
      <c r="A28" s="72" t="s">
        <v>97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10">D30*E30</f>
        <v>0</v>
      </c>
      <c r="G30" s="60">
        <f t="shared" si="2"/>
        <v>0.1</v>
      </c>
      <c r="H30" s="71">
        <f t="shared" ref="H30:H35" si="11">IF(G30&lt;&gt;0,F30/G30,0)</f>
        <v>0</v>
      </c>
      <c r="I30" s="31"/>
      <c r="J30" s="6"/>
      <c r="K30" s="71">
        <f t="shared" ref="K30:K35" si="12">I30*J30</f>
        <v>0</v>
      </c>
      <c r="L30" s="183">
        <f t="shared" ref="L30:L35" si="13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10"/>
        <v>0</v>
      </c>
      <c r="G31" s="60">
        <f t="shared" si="2"/>
        <v>0.1</v>
      </c>
      <c r="H31" s="71">
        <f t="shared" si="11"/>
        <v>0</v>
      </c>
      <c r="I31" s="31"/>
      <c r="J31" s="6"/>
      <c r="K31" s="71">
        <f t="shared" si="12"/>
        <v>0</v>
      </c>
      <c r="L31" s="183">
        <f t="shared" si="13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10"/>
        <v>0</v>
      </c>
      <c r="G32" s="60">
        <f t="shared" si="2"/>
        <v>0.1</v>
      </c>
      <c r="H32" s="71">
        <f t="shared" si="11"/>
        <v>0</v>
      </c>
      <c r="I32" s="31"/>
      <c r="J32" s="6"/>
      <c r="K32" s="71">
        <f t="shared" si="12"/>
        <v>0</v>
      </c>
      <c r="L32" s="183">
        <f t="shared" si="13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10"/>
        <v>0</v>
      </c>
      <c r="G33" s="60">
        <f t="shared" si="2"/>
        <v>0.1</v>
      </c>
      <c r="H33" s="71">
        <f t="shared" si="11"/>
        <v>0</v>
      </c>
      <c r="I33" s="31"/>
      <c r="J33" s="6"/>
      <c r="K33" s="71">
        <f t="shared" si="12"/>
        <v>0</v>
      </c>
      <c r="L33" s="183">
        <f t="shared" si="13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10"/>
        <v>0</v>
      </c>
      <c r="G34" s="60">
        <f t="shared" si="2"/>
        <v>0.1</v>
      </c>
      <c r="H34" s="71">
        <f t="shared" si="11"/>
        <v>0</v>
      </c>
      <c r="I34" s="31"/>
      <c r="J34" s="6"/>
      <c r="K34" s="71">
        <f t="shared" si="12"/>
        <v>0</v>
      </c>
      <c r="L34" s="183">
        <f t="shared" si="13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10"/>
        <v>0</v>
      </c>
      <c r="G35" s="60">
        <f t="shared" si="2"/>
        <v>0.1</v>
      </c>
      <c r="H35" s="71">
        <f t="shared" si="11"/>
        <v>0</v>
      </c>
      <c r="I35" s="31"/>
      <c r="J35" s="6"/>
      <c r="K35" s="71">
        <f t="shared" si="12"/>
        <v>0</v>
      </c>
      <c r="L35" s="183">
        <f t="shared" si="13"/>
        <v>0</v>
      </c>
    </row>
    <row r="36" spans="1:12" customFormat="1" ht="13" x14ac:dyDescent="0.3">
      <c r="A36" s="72" t="s">
        <v>98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4">D38*E38</f>
        <v>0</v>
      </c>
      <c r="G38" s="60">
        <f t="shared" si="2"/>
        <v>0.1</v>
      </c>
      <c r="H38" s="71">
        <f t="shared" ref="H38:H43" si="15">IF(G38&lt;&gt;0,F38/G38,0)</f>
        <v>0</v>
      </c>
      <c r="I38" s="31"/>
      <c r="J38" s="6"/>
      <c r="K38" s="71">
        <f t="shared" ref="K38:K43" si="16">I38*J38</f>
        <v>0</v>
      </c>
      <c r="L38" s="183">
        <f t="shared" ref="L38:L43" si="17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4"/>
        <v>0</v>
      </c>
      <c r="G39" s="60">
        <f t="shared" si="2"/>
        <v>0.1</v>
      </c>
      <c r="H39" s="71">
        <f t="shared" si="15"/>
        <v>0</v>
      </c>
      <c r="I39" s="31"/>
      <c r="J39" s="6"/>
      <c r="K39" s="71">
        <f t="shared" si="16"/>
        <v>0</v>
      </c>
      <c r="L39" s="183">
        <f t="shared" si="17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4"/>
        <v>0</v>
      </c>
      <c r="G40" s="60">
        <f t="shared" si="2"/>
        <v>0.1</v>
      </c>
      <c r="H40" s="71">
        <f t="shared" si="15"/>
        <v>0</v>
      </c>
      <c r="I40" s="31"/>
      <c r="J40" s="6"/>
      <c r="K40" s="71">
        <f t="shared" si="16"/>
        <v>0</v>
      </c>
      <c r="L40" s="183">
        <f t="shared" si="17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4"/>
        <v>0</v>
      </c>
      <c r="G41" s="60">
        <f t="shared" si="2"/>
        <v>0.1</v>
      </c>
      <c r="H41" s="71">
        <f t="shared" si="15"/>
        <v>0</v>
      </c>
      <c r="I41" s="31"/>
      <c r="J41" s="6"/>
      <c r="K41" s="71">
        <f t="shared" si="16"/>
        <v>0</v>
      </c>
      <c r="L41" s="183">
        <f t="shared" si="17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4"/>
        <v>0</v>
      </c>
      <c r="G42" s="60">
        <f t="shared" si="2"/>
        <v>0.1</v>
      </c>
      <c r="H42" s="71">
        <f t="shared" si="15"/>
        <v>0</v>
      </c>
      <c r="I42" s="31"/>
      <c r="J42" s="6"/>
      <c r="K42" s="71">
        <f t="shared" si="16"/>
        <v>0</v>
      </c>
      <c r="L42" s="183">
        <f t="shared" si="17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4"/>
        <v>0</v>
      </c>
      <c r="G43" s="60">
        <f t="shared" si="2"/>
        <v>0.1</v>
      </c>
      <c r="H43" s="71">
        <f t="shared" si="15"/>
        <v>0</v>
      </c>
      <c r="I43" s="31"/>
      <c r="J43" s="6"/>
      <c r="K43" s="71">
        <f t="shared" si="16"/>
        <v>0</v>
      </c>
      <c r="L43" s="183">
        <f t="shared" si="17"/>
        <v>0</v>
      </c>
    </row>
    <row r="44" spans="1:12" customFormat="1" ht="13" x14ac:dyDescent="0.3">
      <c r="A44" s="72" t="s">
        <v>99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8">D47*E47</f>
        <v>0</v>
      </c>
      <c r="G47" s="60">
        <f t="shared" si="2"/>
        <v>0.1</v>
      </c>
      <c r="H47" s="71">
        <f t="shared" ref="H47:H53" si="19">IF(G47&lt;&gt;0,F47/G47,0)</f>
        <v>0</v>
      </c>
      <c r="I47" s="31"/>
      <c r="J47" s="6"/>
      <c r="K47" s="71">
        <f t="shared" ref="K47:K53" si="20">I47*J47</f>
        <v>0</v>
      </c>
      <c r="L47" s="183">
        <f t="shared" ref="L47:L53" si="21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8"/>
        <v>0</v>
      </c>
      <c r="G48" s="60">
        <f t="shared" si="2"/>
        <v>0.1</v>
      </c>
      <c r="H48" s="71">
        <f t="shared" si="19"/>
        <v>0</v>
      </c>
      <c r="I48" s="31"/>
      <c r="J48" s="6"/>
      <c r="K48" s="71">
        <f t="shared" si="20"/>
        <v>0</v>
      </c>
      <c r="L48" s="183">
        <f t="shared" si="21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8"/>
        <v>0</v>
      </c>
      <c r="G49" s="60">
        <f t="shared" si="2"/>
        <v>0.1</v>
      </c>
      <c r="H49" s="71">
        <f t="shared" si="19"/>
        <v>0</v>
      </c>
      <c r="I49" s="31"/>
      <c r="J49" s="6"/>
      <c r="K49" s="71">
        <f t="shared" si="20"/>
        <v>0</v>
      </c>
      <c r="L49" s="183">
        <f t="shared" si="21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8"/>
        <v>0</v>
      </c>
      <c r="G50" s="60">
        <f t="shared" si="2"/>
        <v>0.1</v>
      </c>
      <c r="H50" s="71">
        <f t="shared" si="19"/>
        <v>0</v>
      </c>
      <c r="I50" s="31"/>
      <c r="J50" s="6"/>
      <c r="K50" s="71">
        <f t="shared" si="20"/>
        <v>0</v>
      </c>
      <c r="L50" s="183">
        <f t="shared" si="21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8"/>
        <v>0</v>
      </c>
      <c r="G51" s="60">
        <f t="shared" si="2"/>
        <v>0.1</v>
      </c>
      <c r="H51" s="71">
        <f t="shared" si="19"/>
        <v>0</v>
      </c>
      <c r="I51" s="31"/>
      <c r="J51" s="6"/>
      <c r="K51" s="71">
        <f t="shared" si="20"/>
        <v>0</v>
      </c>
      <c r="L51" s="183">
        <f t="shared" si="21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8"/>
        <v>0</v>
      </c>
      <c r="G52" s="60">
        <f t="shared" si="2"/>
        <v>0.1</v>
      </c>
      <c r="H52" s="71">
        <f t="shared" si="19"/>
        <v>0</v>
      </c>
      <c r="I52" s="31"/>
      <c r="J52" s="6"/>
      <c r="K52" s="71">
        <f t="shared" si="20"/>
        <v>0</v>
      </c>
      <c r="L52" s="183">
        <f t="shared" si="21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8"/>
        <v>0</v>
      </c>
      <c r="G53" s="60">
        <f t="shared" si="2"/>
        <v>0.1</v>
      </c>
      <c r="H53" s="71">
        <f t="shared" si="19"/>
        <v>0</v>
      </c>
      <c r="I53" s="31"/>
      <c r="J53" s="6"/>
      <c r="K53" s="71">
        <f t="shared" si="20"/>
        <v>0</v>
      </c>
      <c r="L53" s="183">
        <f t="shared" si="21"/>
        <v>0</v>
      </c>
    </row>
    <row r="54" spans="1:12" customFormat="1" ht="13" x14ac:dyDescent="0.3">
      <c r="A54" s="72" t="s">
        <v>139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211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22">D56*E56</f>
        <v>0</v>
      </c>
      <c r="G56" s="60">
        <f t="shared" si="2"/>
        <v>0.1</v>
      </c>
      <c r="H56" s="71">
        <f t="shared" ref="H56:H57" si="23">IF(G56&lt;&gt;0,F56/G56,0)</f>
        <v>0</v>
      </c>
      <c r="I56" s="31"/>
      <c r="J56" s="6"/>
      <c r="K56" s="71">
        <f t="shared" ref="K56:K57" si="24">I56*J56</f>
        <v>0</v>
      </c>
      <c r="L56" s="183">
        <f t="shared" ref="L56:L57" si="25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22"/>
        <v>0</v>
      </c>
      <c r="G57" s="60">
        <f t="shared" si="2"/>
        <v>0.1</v>
      </c>
      <c r="H57" s="71">
        <f t="shared" si="23"/>
        <v>0</v>
      </c>
      <c r="I57" s="31"/>
      <c r="J57" s="6"/>
      <c r="K57" s="71">
        <f t="shared" si="24"/>
        <v>0</v>
      </c>
      <c r="L57" s="183">
        <f t="shared" si="25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 t="e">
        <f ca="1">SUM(L20:L61)</f>
        <v>#VALUE!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1F83-1B3F-4B19-A9BC-5DBCB81431FD}">
  <sheetPr>
    <tabColor rgb="FF00B050"/>
  </sheetPr>
  <dimension ref="A1:L121"/>
  <sheetViews>
    <sheetView zoomScale="70" workbookViewId="0">
      <selection activeCell="A61" sqref="A61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86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196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G3.2</v>
      </c>
      <c r="B15" s="45" t="str">
        <f>B6</f>
        <v>FAKN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220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:F27" si="1">D20*E20</f>
        <v>0</v>
      </c>
      <c r="G20" s="60">
        <f t="shared" ref="G20:G57" si="2">$B$8</f>
        <v>0.1</v>
      </c>
      <c r="H20" s="71">
        <f t="shared" ref="H20:H27" si="3">IF(G20&lt;&gt;0,F20/G20,0)</f>
        <v>0</v>
      </c>
      <c r="I20" s="31"/>
      <c r="J20" s="6"/>
      <c r="K20" s="71">
        <f t="shared" ref="K20:K27" si="4">I20*J20</f>
        <v>0</v>
      </c>
      <c r="L20" s="183">
        <f t="shared" ref="L20:L27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3" x14ac:dyDescent="0.3">
      <c r="A28" s="72" t="s">
        <v>221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6">D30*E30</f>
        <v>0</v>
      </c>
      <c r="G30" s="60">
        <f t="shared" si="2"/>
        <v>0.1</v>
      </c>
      <c r="H30" s="71">
        <f t="shared" ref="H30:H35" si="7">IF(G30&lt;&gt;0,F30/G30,0)</f>
        <v>0</v>
      </c>
      <c r="I30" s="31"/>
      <c r="J30" s="6"/>
      <c r="K30" s="71">
        <f t="shared" ref="K30:K35" si="8">I30*J30</f>
        <v>0</v>
      </c>
      <c r="L30" s="183">
        <f t="shared" ref="L30:L35" si="9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183">
        <f t="shared" si="9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183">
        <f t="shared" si="9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183">
        <f t="shared" si="9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183">
        <f t="shared" si="9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183">
        <f t="shared" si="9"/>
        <v>0</v>
      </c>
    </row>
    <row r="36" spans="1:12" customFormat="1" ht="13" x14ac:dyDescent="0.3">
      <c r="A36" s="72" t="s">
        <v>222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0">D38*E38</f>
        <v>0</v>
      </c>
      <c r="G38" s="60">
        <f t="shared" si="2"/>
        <v>0.1</v>
      </c>
      <c r="H38" s="71">
        <f t="shared" ref="H38:H43" si="11">IF(G38&lt;&gt;0,F38/G38,0)</f>
        <v>0</v>
      </c>
      <c r="I38" s="31"/>
      <c r="J38" s="6"/>
      <c r="K38" s="71">
        <f t="shared" ref="K38:K43" si="12">I38*J38</f>
        <v>0</v>
      </c>
      <c r="L38" s="183">
        <f t="shared" ref="L38:L43" si="13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0"/>
        <v>0</v>
      </c>
      <c r="G39" s="60">
        <f t="shared" si="2"/>
        <v>0.1</v>
      </c>
      <c r="H39" s="71">
        <f t="shared" si="11"/>
        <v>0</v>
      </c>
      <c r="I39" s="31"/>
      <c r="J39" s="6"/>
      <c r="K39" s="71">
        <f t="shared" si="12"/>
        <v>0</v>
      </c>
      <c r="L39" s="183">
        <f t="shared" si="13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0"/>
        <v>0</v>
      </c>
      <c r="G40" s="60">
        <f t="shared" si="2"/>
        <v>0.1</v>
      </c>
      <c r="H40" s="71">
        <f t="shared" si="11"/>
        <v>0</v>
      </c>
      <c r="I40" s="31"/>
      <c r="J40" s="6"/>
      <c r="K40" s="71">
        <f t="shared" si="12"/>
        <v>0</v>
      </c>
      <c r="L40" s="183">
        <f t="shared" si="13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0"/>
        <v>0</v>
      </c>
      <c r="G41" s="60">
        <f t="shared" si="2"/>
        <v>0.1</v>
      </c>
      <c r="H41" s="71">
        <f t="shared" si="11"/>
        <v>0</v>
      </c>
      <c r="I41" s="31"/>
      <c r="J41" s="6"/>
      <c r="K41" s="71">
        <f t="shared" si="12"/>
        <v>0</v>
      </c>
      <c r="L41" s="183">
        <f t="shared" si="13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0"/>
        <v>0</v>
      </c>
      <c r="G42" s="60">
        <f t="shared" si="2"/>
        <v>0.1</v>
      </c>
      <c r="H42" s="71">
        <f t="shared" si="11"/>
        <v>0</v>
      </c>
      <c r="I42" s="31"/>
      <c r="J42" s="6"/>
      <c r="K42" s="71">
        <f t="shared" si="12"/>
        <v>0</v>
      </c>
      <c r="L42" s="183">
        <f t="shared" si="13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0"/>
        <v>0</v>
      </c>
      <c r="G43" s="60">
        <f t="shared" si="2"/>
        <v>0.1</v>
      </c>
      <c r="H43" s="71">
        <f t="shared" si="11"/>
        <v>0</v>
      </c>
      <c r="I43" s="31"/>
      <c r="J43" s="6"/>
      <c r="K43" s="71">
        <f t="shared" si="12"/>
        <v>0</v>
      </c>
      <c r="L43" s="183">
        <f t="shared" si="13"/>
        <v>0</v>
      </c>
    </row>
    <row r="44" spans="1:12" customFormat="1" ht="13" x14ac:dyDescent="0.3">
      <c r="A44" s="72" t="s">
        <v>223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4">D47*E47</f>
        <v>0</v>
      </c>
      <c r="G47" s="60">
        <f t="shared" si="2"/>
        <v>0.1</v>
      </c>
      <c r="H47" s="71">
        <f t="shared" ref="H47:H53" si="15">IF(G47&lt;&gt;0,F47/G47,0)</f>
        <v>0</v>
      </c>
      <c r="I47" s="31"/>
      <c r="J47" s="6"/>
      <c r="K47" s="71">
        <f t="shared" ref="K47:K53" si="16">I47*J47</f>
        <v>0</v>
      </c>
      <c r="L47" s="183">
        <f t="shared" ref="L47:L53" si="17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4"/>
        <v>0</v>
      </c>
      <c r="G48" s="60">
        <f t="shared" si="2"/>
        <v>0.1</v>
      </c>
      <c r="H48" s="71">
        <f t="shared" si="15"/>
        <v>0</v>
      </c>
      <c r="I48" s="31"/>
      <c r="J48" s="6"/>
      <c r="K48" s="71">
        <f t="shared" si="16"/>
        <v>0</v>
      </c>
      <c r="L48" s="183">
        <f t="shared" si="17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4"/>
        <v>0</v>
      </c>
      <c r="G49" s="60">
        <f t="shared" si="2"/>
        <v>0.1</v>
      </c>
      <c r="H49" s="71">
        <f t="shared" si="15"/>
        <v>0</v>
      </c>
      <c r="I49" s="31"/>
      <c r="J49" s="6"/>
      <c r="K49" s="71">
        <f t="shared" si="16"/>
        <v>0</v>
      </c>
      <c r="L49" s="183">
        <f t="shared" si="17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4"/>
        <v>0</v>
      </c>
      <c r="G50" s="60">
        <f t="shared" si="2"/>
        <v>0.1</v>
      </c>
      <c r="H50" s="71">
        <f t="shared" si="15"/>
        <v>0</v>
      </c>
      <c r="I50" s="31"/>
      <c r="J50" s="6"/>
      <c r="K50" s="71">
        <f t="shared" si="16"/>
        <v>0</v>
      </c>
      <c r="L50" s="183">
        <f t="shared" si="17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4"/>
        <v>0</v>
      </c>
      <c r="G51" s="60">
        <f t="shared" si="2"/>
        <v>0.1</v>
      </c>
      <c r="H51" s="71">
        <f t="shared" si="15"/>
        <v>0</v>
      </c>
      <c r="I51" s="31"/>
      <c r="J51" s="6"/>
      <c r="K51" s="71">
        <f t="shared" si="16"/>
        <v>0</v>
      </c>
      <c r="L51" s="183">
        <f t="shared" si="17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4"/>
        <v>0</v>
      </c>
      <c r="G52" s="60">
        <f t="shared" si="2"/>
        <v>0.1</v>
      </c>
      <c r="H52" s="71">
        <f t="shared" si="15"/>
        <v>0</v>
      </c>
      <c r="I52" s="31"/>
      <c r="J52" s="6"/>
      <c r="K52" s="71">
        <f t="shared" si="16"/>
        <v>0</v>
      </c>
      <c r="L52" s="183">
        <f t="shared" si="17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4"/>
        <v>0</v>
      </c>
      <c r="G53" s="60">
        <f t="shared" si="2"/>
        <v>0.1</v>
      </c>
      <c r="H53" s="71">
        <f t="shared" si="15"/>
        <v>0</v>
      </c>
      <c r="I53" s="31"/>
      <c r="J53" s="6"/>
      <c r="K53" s="71">
        <f t="shared" si="16"/>
        <v>0</v>
      </c>
      <c r="L53" s="183">
        <f t="shared" si="17"/>
        <v>0</v>
      </c>
    </row>
    <row r="54" spans="1:12" customFormat="1" ht="13" x14ac:dyDescent="0.3">
      <c r="A54" s="72" t="s">
        <v>224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149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18">D56*E56</f>
        <v>0</v>
      </c>
      <c r="G56" s="60">
        <f t="shared" si="2"/>
        <v>0.1</v>
      </c>
      <c r="H56" s="71">
        <f t="shared" ref="H56:H57" si="19">IF(G56&lt;&gt;0,F56/G56,0)</f>
        <v>0</v>
      </c>
      <c r="I56" s="31"/>
      <c r="J56" s="6"/>
      <c r="K56" s="71">
        <f t="shared" ref="K56:K57" si="20">I56*J56</f>
        <v>0</v>
      </c>
      <c r="L56" s="183">
        <f t="shared" ref="L56:L57" si="21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18"/>
        <v>0</v>
      </c>
      <c r="G57" s="60">
        <f t="shared" si="2"/>
        <v>0.1</v>
      </c>
      <c r="H57" s="71">
        <f t="shared" si="19"/>
        <v>0</v>
      </c>
      <c r="I57" s="31"/>
      <c r="J57" s="6"/>
      <c r="K57" s="71">
        <f t="shared" si="20"/>
        <v>0</v>
      </c>
      <c r="L57" s="183">
        <f t="shared" si="21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>
        <f ca="1">SUM(L20:L61)</f>
        <v>0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FB58-BFF8-4A6E-AA3D-E5F80290144A}">
  <sheetPr>
    <tabColor rgb="FF00B050"/>
  </sheetPr>
  <dimension ref="A1:L121"/>
  <sheetViews>
    <sheetView topLeftCell="A27" zoomScale="70" workbookViewId="0">
      <selection activeCell="A54" sqref="A54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94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195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G3.3</v>
      </c>
      <c r="B15" s="45" t="str">
        <f>B6</f>
        <v>FAMM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225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:F27" si="1">D20*E20</f>
        <v>0</v>
      </c>
      <c r="G20" s="60">
        <f t="shared" ref="G20:G57" si="2">$B$8</f>
        <v>0.1</v>
      </c>
      <c r="H20" s="71">
        <f t="shared" ref="H20:H27" si="3">IF(G20&lt;&gt;0,F20/G20,0)</f>
        <v>0</v>
      </c>
      <c r="I20" s="31"/>
      <c r="J20" s="6"/>
      <c r="K20" s="71">
        <f t="shared" ref="K20:K27" si="4">I20*J20</f>
        <v>0</v>
      </c>
      <c r="L20" s="183">
        <f t="shared" ref="L20:L27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3" x14ac:dyDescent="0.3">
      <c r="A28" s="72" t="s">
        <v>226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6">D30*E30</f>
        <v>0</v>
      </c>
      <c r="G30" s="60">
        <f t="shared" si="2"/>
        <v>0.1</v>
      </c>
      <c r="H30" s="71">
        <f t="shared" ref="H30:H35" si="7">IF(G30&lt;&gt;0,F30/G30,0)</f>
        <v>0</v>
      </c>
      <c r="I30" s="31"/>
      <c r="J30" s="6"/>
      <c r="K30" s="71">
        <f t="shared" ref="K30:K35" si="8">I30*J30</f>
        <v>0</v>
      </c>
      <c r="L30" s="183">
        <f t="shared" ref="L30:L35" si="9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183">
        <f t="shared" si="9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183">
        <f t="shared" si="9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183">
        <f t="shared" si="9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183">
        <f t="shared" si="9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183">
        <f t="shared" si="9"/>
        <v>0</v>
      </c>
    </row>
    <row r="36" spans="1:12" customFormat="1" ht="13" x14ac:dyDescent="0.3">
      <c r="A36" s="72" t="s">
        <v>227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0">D38*E38</f>
        <v>0</v>
      </c>
      <c r="G38" s="60">
        <f t="shared" si="2"/>
        <v>0.1</v>
      </c>
      <c r="H38" s="71">
        <f t="shared" ref="H38:H43" si="11">IF(G38&lt;&gt;0,F38/G38,0)</f>
        <v>0</v>
      </c>
      <c r="I38" s="31"/>
      <c r="J38" s="6"/>
      <c r="K38" s="71">
        <f t="shared" ref="K38:K43" si="12">I38*J38</f>
        <v>0</v>
      </c>
      <c r="L38" s="183">
        <f t="shared" ref="L38:L43" si="13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0"/>
        <v>0</v>
      </c>
      <c r="G39" s="60">
        <f t="shared" si="2"/>
        <v>0.1</v>
      </c>
      <c r="H39" s="71">
        <f t="shared" si="11"/>
        <v>0</v>
      </c>
      <c r="I39" s="31"/>
      <c r="J39" s="6"/>
      <c r="K39" s="71">
        <f t="shared" si="12"/>
        <v>0</v>
      </c>
      <c r="L39" s="183">
        <f t="shared" si="13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0"/>
        <v>0</v>
      </c>
      <c r="G40" s="60">
        <f t="shared" si="2"/>
        <v>0.1</v>
      </c>
      <c r="H40" s="71">
        <f t="shared" si="11"/>
        <v>0</v>
      </c>
      <c r="I40" s="31"/>
      <c r="J40" s="6"/>
      <c r="K40" s="71">
        <f t="shared" si="12"/>
        <v>0</v>
      </c>
      <c r="L40" s="183">
        <f t="shared" si="13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0"/>
        <v>0</v>
      </c>
      <c r="G41" s="60">
        <f t="shared" si="2"/>
        <v>0.1</v>
      </c>
      <c r="H41" s="71">
        <f t="shared" si="11"/>
        <v>0</v>
      </c>
      <c r="I41" s="31"/>
      <c r="J41" s="6"/>
      <c r="K41" s="71">
        <f t="shared" si="12"/>
        <v>0</v>
      </c>
      <c r="L41" s="183">
        <f t="shared" si="13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0"/>
        <v>0</v>
      </c>
      <c r="G42" s="60">
        <f t="shared" si="2"/>
        <v>0.1</v>
      </c>
      <c r="H42" s="71">
        <f t="shared" si="11"/>
        <v>0</v>
      </c>
      <c r="I42" s="31"/>
      <c r="J42" s="6"/>
      <c r="K42" s="71">
        <f t="shared" si="12"/>
        <v>0</v>
      </c>
      <c r="L42" s="183">
        <f t="shared" si="13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0"/>
        <v>0</v>
      </c>
      <c r="G43" s="60">
        <f t="shared" si="2"/>
        <v>0.1</v>
      </c>
      <c r="H43" s="71">
        <f t="shared" si="11"/>
        <v>0</v>
      </c>
      <c r="I43" s="31"/>
      <c r="J43" s="6"/>
      <c r="K43" s="71">
        <f t="shared" si="12"/>
        <v>0</v>
      </c>
      <c r="L43" s="183">
        <f t="shared" si="13"/>
        <v>0</v>
      </c>
    </row>
    <row r="44" spans="1:12" customFormat="1" ht="13" x14ac:dyDescent="0.3">
      <c r="A44" s="72" t="s">
        <v>228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4">D47*E47</f>
        <v>0</v>
      </c>
      <c r="G47" s="60">
        <f t="shared" si="2"/>
        <v>0.1</v>
      </c>
      <c r="H47" s="71">
        <f t="shared" ref="H47:H53" si="15">IF(G47&lt;&gt;0,F47/G47,0)</f>
        <v>0</v>
      </c>
      <c r="I47" s="31"/>
      <c r="J47" s="6"/>
      <c r="K47" s="71">
        <f t="shared" ref="K47:K53" si="16">I47*J47</f>
        <v>0</v>
      </c>
      <c r="L47" s="183">
        <f t="shared" ref="L47:L53" si="17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4"/>
        <v>0</v>
      </c>
      <c r="G48" s="60">
        <f t="shared" si="2"/>
        <v>0.1</v>
      </c>
      <c r="H48" s="71">
        <f t="shared" si="15"/>
        <v>0</v>
      </c>
      <c r="I48" s="31"/>
      <c r="J48" s="6"/>
      <c r="K48" s="71">
        <f t="shared" si="16"/>
        <v>0</v>
      </c>
      <c r="L48" s="183">
        <f t="shared" si="17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4"/>
        <v>0</v>
      </c>
      <c r="G49" s="60">
        <f t="shared" si="2"/>
        <v>0.1</v>
      </c>
      <c r="H49" s="71">
        <f t="shared" si="15"/>
        <v>0</v>
      </c>
      <c r="I49" s="31"/>
      <c r="J49" s="6"/>
      <c r="K49" s="71">
        <f t="shared" si="16"/>
        <v>0</v>
      </c>
      <c r="L49" s="183">
        <f t="shared" si="17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4"/>
        <v>0</v>
      </c>
      <c r="G50" s="60">
        <f t="shared" si="2"/>
        <v>0.1</v>
      </c>
      <c r="H50" s="71">
        <f t="shared" si="15"/>
        <v>0</v>
      </c>
      <c r="I50" s="31"/>
      <c r="J50" s="6"/>
      <c r="K50" s="71">
        <f t="shared" si="16"/>
        <v>0</v>
      </c>
      <c r="L50" s="183">
        <f t="shared" si="17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4"/>
        <v>0</v>
      </c>
      <c r="G51" s="60">
        <f t="shared" si="2"/>
        <v>0.1</v>
      </c>
      <c r="H51" s="71">
        <f t="shared" si="15"/>
        <v>0</v>
      </c>
      <c r="I51" s="31"/>
      <c r="J51" s="6"/>
      <c r="K51" s="71">
        <f t="shared" si="16"/>
        <v>0</v>
      </c>
      <c r="L51" s="183">
        <f t="shared" si="17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4"/>
        <v>0</v>
      </c>
      <c r="G52" s="60">
        <f t="shared" si="2"/>
        <v>0.1</v>
      </c>
      <c r="H52" s="71">
        <f t="shared" si="15"/>
        <v>0</v>
      </c>
      <c r="I52" s="31"/>
      <c r="J52" s="6"/>
      <c r="K52" s="71">
        <f t="shared" si="16"/>
        <v>0</v>
      </c>
      <c r="L52" s="183">
        <f t="shared" si="17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4"/>
        <v>0</v>
      </c>
      <c r="G53" s="60">
        <f t="shared" si="2"/>
        <v>0.1</v>
      </c>
      <c r="H53" s="71">
        <f t="shared" si="15"/>
        <v>0</v>
      </c>
      <c r="I53" s="31"/>
      <c r="J53" s="6"/>
      <c r="K53" s="71">
        <f t="shared" si="16"/>
        <v>0</v>
      </c>
      <c r="L53" s="183">
        <f t="shared" si="17"/>
        <v>0</v>
      </c>
    </row>
    <row r="54" spans="1:12" customFormat="1" ht="13" x14ac:dyDescent="0.3">
      <c r="A54" s="72" t="s">
        <v>229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149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18">D56*E56</f>
        <v>0</v>
      </c>
      <c r="G56" s="60">
        <f t="shared" si="2"/>
        <v>0.1</v>
      </c>
      <c r="H56" s="71">
        <f t="shared" ref="H56:H57" si="19">IF(G56&lt;&gt;0,F56/G56,0)</f>
        <v>0</v>
      </c>
      <c r="I56" s="31"/>
      <c r="J56" s="6"/>
      <c r="K56" s="71">
        <f t="shared" ref="K56:K57" si="20">I56*J56</f>
        <v>0</v>
      </c>
      <c r="L56" s="183">
        <f t="shared" ref="L56:L57" si="21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18"/>
        <v>0</v>
      </c>
      <c r="G57" s="60">
        <f t="shared" si="2"/>
        <v>0.1</v>
      </c>
      <c r="H57" s="71">
        <f t="shared" si="19"/>
        <v>0</v>
      </c>
      <c r="I57" s="31"/>
      <c r="J57" s="6"/>
      <c r="K57" s="71">
        <f t="shared" si="20"/>
        <v>0</v>
      </c>
      <c r="L57" s="183">
        <f t="shared" si="21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>
        <f ca="1">SUM(L20:L61)</f>
        <v>0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2559-B018-4104-9853-10CD0D489D94}">
  <sheetPr>
    <tabColor rgb="FF00B050"/>
  </sheetPr>
  <dimension ref="A1:L121"/>
  <sheetViews>
    <sheetView topLeftCell="A24" zoomScale="70" workbookViewId="0">
      <selection activeCell="G57" sqref="G57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91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194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G3.4</v>
      </c>
      <c r="B15" s="45" t="str">
        <f>B6</f>
        <v>FAPN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230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:F27" si="1">D20*E20</f>
        <v>0</v>
      </c>
      <c r="G20" s="60">
        <f t="shared" ref="G20:G57" si="2">$B$8</f>
        <v>0.1</v>
      </c>
      <c r="H20" s="71">
        <f t="shared" ref="H20:H27" si="3">IF(G20&lt;&gt;0,F20/G20,0)</f>
        <v>0</v>
      </c>
      <c r="I20" s="31"/>
      <c r="J20" s="6"/>
      <c r="K20" s="71">
        <f t="shared" ref="K20:K27" si="4">I20*J20</f>
        <v>0</v>
      </c>
      <c r="L20" s="183">
        <f t="shared" ref="L20:L27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3" x14ac:dyDescent="0.3">
      <c r="A28" s="72" t="s">
        <v>231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6">D30*E30</f>
        <v>0</v>
      </c>
      <c r="G30" s="60">
        <f t="shared" si="2"/>
        <v>0.1</v>
      </c>
      <c r="H30" s="71">
        <f t="shared" ref="H30:H35" si="7">IF(G30&lt;&gt;0,F30/G30,0)</f>
        <v>0</v>
      </c>
      <c r="I30" s="31"/>
      <c r="J30" s="6"/>
      <c r="K30" s="71">
        <f t="shared" ref="K30:K35" si="8">I30*J30</f>
        <v>0</v>
      </c>
      <c r="L30" s="183">
        <f t="shared" ref="L30:L35" si="9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183">
        <f t="shared" si="9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183">
        <f t="shared" si="9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183">
        <f t="shared" si="9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183">
        <f t="shared" si="9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183">
        <f t="shared" si="9"/>
        <v>0</v>
      </c>
    </row>
    <row r="36" spans="1:12" customFormat="1" ht="13" x14ac:dyDescent="0.3">
      <c r="A36" s="72" t="s">
        <v>234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0">D38*E38</f>
        <v>0</v>
      </c>
      <c r="G38" s="60">
        <f t="shared" si="2"/>
        <v>0.1</v>
      </c>
      <c r="H38" s="71">
        <f t="shared" ref="H38:H43" si="11">IF(G38&lt;&gt;0,F38/G38,0)</f>
        <v>0</v>
      </c>
      <c r="I38" s="31"/>
      <c r="J38" s="6"/>
      <c r="K38" s="71">
        <f t="shared" ref="K38:K43" si="12">I38*J38</f>
        <v>0</v>
      </c>
      <c r="L38" s="183">
        <f t="shared" ref="L38:L43" si="13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0"/>
        <v>0</v>
      </c>
      <c r="G39" s="60">
        <f t="shared" si="2"/>
        <v>0.1</v>
      </c>
      <c r="H39" s="71">
        <f t="shared" si="11"/>
        <v>0</v>
      </c>
      <c r="I39" s="31"/>
      <c r="J39" s="6"/>
      <c r="K39" s="71">
        <f t="shared" si="12"/>
        <v>0</v>
      </c>
      <c r="L39" s="183">
        <f t="shared" si="13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0"/>
        <v>0</v>
      </c>
      <c r="G40" s="60">
        <f t="shared" si="2"/>
        <v>0.1</v>
      </c>
      <c r="H40" s="71">
        <f t="shared" si="11"/>
        <v>0</v>
      </c>
      <c r="I40" s="31"/>
      <c r="J40" s="6"/>
      <c r="K40" s="71">
        <f t="shared" si="12"/>
        <v>0</v>
      </c>
      <c r="L40" s="183">
        <f t="shared" si="13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0"/>
        <v>0</v>
      </c>
      <c r="G41" s="60">
        <f t="shared" si="2"/>
        <v>0.1</v>
      </c>
      <c r="H41" s="71">
        <f t="shared" si="11"/>
        <v>0</v>
      </c>
      <c r="I41" s="31"/>
      <c r="J41" s="6"/>
      <c r="K41" s="71">
        <f t="shared" si="12"/>
        <v>0</v>
      </c>
      <c r="L41" s="183">
        <f t="shared" si="13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0"/>
        <v>0</v>
      </c>
      <c r="G42" s="60">
        <f t="shared" si="2"/>
        <v>0.1</v>
      </c>
      <c r="H42" s="71">
        <f t="shared" si="11"/>
        <v>0</v>
      </c>
      <c r="I42" s="31"/>
      <c r="J42" s="6"/>
      <c r="K42" s="71">
        <f t="shared" si="12"/>
        <v>0</v>
      </c>
      <c r="L42" s="183">
        <f t="shared" si="13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0"/>
        <v>0</v>
      </c>
      <c r="G43" s="60">
        <f t="shared" si="2"/>
        <v>0.1</v>
      </c>
      <c r="H43" s="71">
        <f t="shared" si="11"/>
        <v>0</v>
      </c>
      <c r="I43" s="31"/>
      <c r="J43" s="6"/>
      <c r="K43" s="71">
        <f t="shared" si="12"/>
        <v>0</v>
      </c>
      <c r="L43" s="183">
        <f t="shared" si="13"/>
        <v>0</v>
      </c>
    </row>
    <row r="44" spans="1:12" customFormat="1" ht="13" x14ac:dyDescent="0.3">
      <c r="A44" s="72" t="s">
        <v>232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4">D47*E47</f>
        <v>0</v>
      </c>
      <c r="G47" s="60">
        <f t="shared" si="2"/>
        <v>0.1</v>
      </c>
      <c r="H47" s="71">
        <f t="shared" ref="H47:H53" si="15">IF(G47&lt;&gt;0,F47/G47,0)</f>
        <v>0</v>
      </c>
      <c r="I47" s="31"/>
      <c r="J47" s="6"/>
      <c r="K47" s="71">
        <f t="shared" ref="K47:K53" si="16">I47*J47</f>
        <v>0</v>
      </c>
      <c r="L47" s="183">
        <f t="shared" ref="L47:L53" si="17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4"/>
        <v>0</v>
      </c>
      <c r="G48" s="60">
        <f t="shared" si="2"/>
        <v>0.1</v>
      </c>
      <c r="H48" s="71">
        <f t="shared" si="15"/>
        <v>0</v>
      </c>
      <c r="I48" s="31"/>
      <c r="J48" s="6"/>
      <c r="K48" s="71">
        <f t="shared" si="16"/>
        <v>0</v>
      </c>
      <c r="L48" s="183">
        <f t="shared" si="17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4"/>
        <v>0</v>
      </c>
      <c r="G49" s="60">
        <f t="shared" si="2"/>
        <v>0.1</v>
      </c>
      <c r="H49" s="71">
        <f t="shared" si="15"/>
        <v>0</v>
      </c>
      <c r="I49" s="31"/>
      <c r="J49" s="6"/>
      <c r="K49" s="71">
        <f t="shared" si="16"/>
        <v>0</v>
      </c>
      <c r="L49" s="183">
        <f t="shared" si="17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4"/>
        <v>0</v>
      </c>
      <c r="G50" s="60">
        <f t="shared" si="2"/>
        <v>0.1</v>
      </c>
      <c r="H50" s="71">
        <f t="shared" si="15"/>
        <v>0</v>
      </c>
      <c r="I50" s="31"/>
      <c r="J50" s="6"/>
      <c r="K50" s="71">
        <f t="shared" si="16"/>
        <v>0</v>
      </c>
      <c r="L50" s="183">
        <f t="shared" si="17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4"/>
        <v>0</v>
      </c>
      <c r="G51" s="60">
        <f t="shared" si="2"/>
        <v>0.1</v>
      </c>
      <c r="H51" s="71">
        <f t="shared" si="15"/>
        <v>0</v>
      </c>
      <c r="I51" s="31"/>
      <c r="J51" s="6"/>
      <c r="K51" s="71">
        <f t="shared" si="16"/>
        <v>0</v>
      </c>
      <c r="L51" s="183">
        <f t="shared" si="17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4"/>
        <v>0</v>
      </c>
      <c r="G52" s="60">
        <f t="shared" si="2"/>
        <v>0.1</v>
      </c>
      <c r="H52" s="71">
        <f t="shared" si="15"/>
        <v>0</v>
      </c>
      <c r="I52" s="31"/>
      <c r="J52" s="6"/>
      <c r="K52" s="71">
        <f t="shared" si="16"/>
        <v>0</v>
      </c>
      <c r="L52" s="183">
        <f t="shared" si="17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4"/>
        <v>0</v>
      </c>
      <c r="G53" s="60">
        <f t="shared" si="2"/>
        <v>0.1</v>
      </c>
      <c r="H53" s="71">
        <f t="shared" si="15"/>
        <v>0</v>
      </c>
      <c r="I53" s="31"/>
      <c r="J53" s="6"/>
      <c r="K53" s="71">
        <f t="shared" si="16"/>
        <v>0</v>
      </c>
      <c r="L53" s="183">
        <f t="shared" si="17"/>
        <v>0</v>
      </c>
    </row>
    <row r="54" spans="1:12" customFormat="1" ht="13" x14ac:dyDescent="0.3">
      <c r="A54" s="72" t="s">
        <v>233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149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18">D56*E56</f>
        <v>0</v>
      </c>
      <c r="G56" s="60">
        <f t="shared" si="2"/>
        <v>0.1</v>
      </c>
      <c r="H56" s="71">
        <f t="shared" ref="H56:H57" si="19">IF(G56&lt;&gt;0,F56/G56,0)</f>
        <v>0</v>
      </c>
      <c r="I56" s="31"/>
      <c r="J56" s="6"/>
      <c r="K56" s="71">
        <f t="shared" ref="K56:K57" si="20">I56*J56</f>
        <v>0</v>
      </c>
      <c r="L56" s="183">
        <f t="shared" ref="L56:L57" si="21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18"/>
        <v>0</v>
      </c>
      <c r="G57" s="60">
        <f t="shared" si="2"/>
        <v>0.1</v>
      </c>
      <c r="H57" s="71">
        <f t="shared" si="19"/>
        <v>0</v>
      </c>
      <c r="I57" s="31"/>
      <c r="J57" s="6"/>
      <c r="K57" s="71">
        <f t="shared" si="20"/>
        <v>0</v>
      </c>
      <c r="L57" s="183">
        <f t="shared" si="21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>
        <f ca="1">SUM(L20:L61)</f>
        <v>0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11F0-B88D-48D1-8C6B-7CB8CD7E3174}">
  <sheetPr>
    <tabColor rgb="FF00B050"/>
  </sheetPr>
  <dimension ref="A1:L121"/>
  <sheetViews>
    <sheetView topLeftCell="A27" zoomScale="70" workbookViewId="0">
      <selection activeCell="A54" sqref="A54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52" t="s">
        <v>72</v>
      </c>
      <c r="B1" s="252"/>
      <c r="C1"/>
      <c r="D1"/>
      <c r="E1"/>
      <c r="J1"/>
    </row>
    <row r="2" spans="1:12" customFormat="1" ht="13" x14ac:dyDescent="0.3">
      <c r="A2" s="252" t="s">
        <v>29</v>
      </c>
      <c r="B2" s="252"/>
      <c r="C2" s="3"/>
      <c r="D2" s="3"/>
      <c r="E2" s="3"/>
      <c r="F2" s="3"/>
      <c r="G2" s="3"/>
      <c r="H2" s="3"/>
      <c r="I2" s="3"/>
      <c r="J2" s="3"/>
      <c r="K2" s="3"/>
      <c r="L2" s="16"/>
    </row>
    <row r="3" spans="1:12" customFormat="1" ht="13" x14ac:dyDescent="0.3">
      <c r="A3" s="170" t="s">
        <v>0</v>
      </c>
      <c r="B3" s="173" t="str">
        <f>Instructions!D3</f>
        <v>Tenderer  Company name</v>
      </c>
      <c r="C3" s="90"/>
      <c r="D3" s="90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70" t="s">
        <v>26</v>
      </c>
      <c r="B4" s="173" t="str">
        <f>Instructions!D4</f>
        <v>ATNS/TPQ/RFP005/24.25/ ATC RECORDER AND PLAYBACK SYSTEM.</v>
      </c>
      <c r="C4" s="90"/>
      <c r="D4" s="90"/>
      <c r="E4" s="3"/>
      <c r="F4" s="16"/>
      <c r="G4" s="16"/>
      <c r="H4" s="91"/>
      <c r="I4" s="91"/>
      <c r="J4" s="3"/>
      <c r="K4" s="3"/>
      <c r="L4" s="3"/>
    </row>
    <row r="5" spans="1:12" customFormat="1" ht="13" x14ac:dyDescent="0.3">
      <c r="A5" s="170" t="s">
        <v>25</v>
      </c>
      <c r="B5" s="178" t="s">
        <v>192</v>
      </c>
      <c r="C5" s="90"/>
      <c r="D5" s="90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70" t="s">
        <v>24</v>
      </c>
      <c r="B6" s="178" t="s">
        <v>193</v>
      </c>
      <c r="C6" s="90"/>
      <c r="D6" s="90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70" t="s">
        <v>57</v>
      </c>
      <c r="B7" s="92" t="str">
        <f>Instructions!D5</f>
        <v>FC</v>
      </c>
      <c r="C7" s="90"/>
      <c r="D7" s="90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70" t="s">
        <v>58</v>
      </c>
      <c r="B8" s="92">
        <f>Instructions!D6</f>
        <v>0.1</v>
      </c>
      <c r="C8" s="90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83" t="s">
        <v>15</v>
      </c>
      <c r="D10" s="284"/>
      <c r="E10" s="284"/>
      <c r="F10" s="284"/>
      <c r="G10" s="284"/>
      <c r="H10" s="285"/>
      <c r="I10" s="283" t="s">
        <v>2</v>
      </c>
      <c r="J10" s="284"/>
      <c r="K10" s="285"/>
      <c r="L10" s="93"/>
    </row>
    <row r="11" spans="1:12" customFormat="1" ht="13" thickBot="1" x14ac:dyDescent="0.3">
      <c r="A11" s="3"/>
      <c r="B11" s="3"/>
      <c r="C11" s="286"/>
      <c r="D11" s="287"/>
      <c r="E11" s="287"/>
      <c r="F11" s="287"/>
      <c r="G11" s="287"/>
      <c r="H11" s="288"/>
      <c r="I11" s="286"/>
      <c r="J11" s="287"/>
      <c r="K11" s="288"/>
      <c r="L11" s="94"/>
    </row>
    <row r="12" spans="1:12" customFormat="1" ht="26" x14ac:dyDescent="0.2">
      <c r="A12" s="232" t="s">
        <v>23</v>
      </c>
      <c r="B12" s="229" t="s">
        <v>60</v>
      </c>
      <c r="C12" s="232" t="s">
        <v>7</v>
      </c>
      <c r="D12" s="95" t="s">
        <v>3</v>
      </c>
      <c r="E12" s="235" t="s">
        <v>9</v>
      </c>
      <c r="F12" s="235" t="s">
        <v>10</v>
      </c>
      <c r="G12" s="235" t="s">
        <v>8</v>
      </c>
      <c r="H12" s="229" t="s">
        <v>14</v>
      </c>
      <c r="I12" s="171" t="s">
        <v>3</v>
      </c>
      <c r="J12" s="235" t="s">
        <v>11</v>
      </c>
      <c r="K12" s="229" t="s">
        <v>12</v>
      </c>
      <c r="L12" s="278" t="s">
        <v>13</v>
      </c>
    </row>
    <row r="13" spans="1:12" customFormat="1" ht="13" x14ac:dyDescent="0.2">
      <c r="A13" s="233"/>
      <c r="B13" s="230"/>
      <c r="C13" s="233"/>
      <c r="D13" s="96"/>
      <c r="E13" s="236"/>
      <c r="F13" s="236"/>
      <c r="G13" s="236"/>
      <c r="H13" s="230"/>
      <c r="I13" s="172"/>
      <c r="J13" s="236"/>
      <c r="K13" s="230"/>
      <c r="L13" s="244"/>
    </row>
    <row r="14" spans="1:12" customFormat="1" ht="13" x14ac:dyDescent="0.2">
      <c r="A14" s="282"/>
      <c r="B14" s="281"/>
      <c r="C14" s="282"/>
      <c r="D14" s="175"/>
      <c r="E14" s="280"/>
      <c r="F14" s="280"/>
      <c r="G14" s="280"/>
      <c r="H14" s="281"/>
      <c r="I14" s="174"/>
      <c r="J14" s="280"/>
      <c r="K14" s="281"/>
      <c r="L14" s="279"/>
    </row>
    <row r="15" spans="1:12" customFormat="1" ht="13" x14ac:dyDescent="0.3">
      <c r="A15" s="44" t="str">
        <f>B5</f>
        <v>G3.5</v>
      </c>
      <c r="B15" s="45" t="str">
        <f>B6</f>
        <v>FAUP</v>
      </c>
      <c r="C15" s="44"/>
      <c r="D15" s="45"/>
      <c r="E15" s="44"/>
      <c r="F15" s="45"/>
      <c r="G15" s="44"/>
      <c r="H15" s="45"/>
      <c r="I15" s="44"/>
      <c r="J15" s="45"/>
      <c r="K15" s="44"/>
      <c r="L15" s="45"/>
    </row>
    <row r="16" spans="1:12" customFormat="1" ht="13" x14ac:dyDescent="0.3">
      <c r="A16" s="72"/>
      <c r="B16" s="217"/>
      <c r="C16" s="46"/>
      <c r="D16" s="47"/>
      <c r="E16" s="48"/>
      <c r="F16" s="48"/>
      <c r="G16" s="48"/>
      <c r="H16" s="49"/>
      <c r="I16" s="50"/>
      <c r="J16" s="48"/>
      <c r="K16" s="49"/>
      <c r="L16" s="51"/>
    </row>
    <row r="17" spans="1:12" customFormat="1" ht="25" x14ac:dyDescent="0.3">
      <c r="A17" s="19"/>
      <c r="B17" s="21" t="s">
        <v>159</v>
      </c>
      <c r="C17" s="22"/>
      <c r="D17" s="23"/>
      <c r="E17" s="17"/>
      <c r="F17" s="17"/>
      <c r="G17" s="18"/>
      <c r="H17" s="25"/>
      <c r="I17" s="30"/>
      <c r="J17" s="17"/>
      <c r="K17" s="25"/>
      <c r="L17" s="29"/>
    </row>
    <row r="18" spans="1:12" customFormat="1" ht="13" x14ac:dyDescent="0.3">
      <c r="A18" s="72" t="s">
        <v>235</v>
      </c>
      <c r="B18" s="217" t="s">
        <v>133</v>
      </c>
      <c r="C18" s="46"/>
      <c r="D18" s="47"/>
      <c r="E18" s="48"/>
      <c r="F18" s="48"/>
      <c r="G18" s="48"/>
      <c r="H18" s="49"/>
      <c r="I18" s="50"/>
      <c r="J18" s="48"/>
      <c r="K18" s="49"/>
      <c r="L18" s="51"/>
    </row>
    <row r="19" spans="1:12" customFormat="1" ht="12.5" x14ac:dyDescent="0.25">
      <c r="A19" s="19"/>
      <c r="B19" s="20" t="s">
        <v>160</v>
      </c>
      <c r="C19" s="9"/>
      <c r="D19" s="69"/>
      <c r="E19" s="6"/>
      <c r="F19" s="59"/>
      <c r="G19" s="60"/>
      <c r="H19" s="71"/>
      <c r="I19" s="31"/>
      <c r="J19" s="6"/>
      <c r="K19" s="71"/>
      <c r="L19" s="183"/>
    </row>
    <row r="20" spans="1:12" customFormat="1" ht="12.5" x14ac:dyDescent="0.25">
      <c r="A20" s="19"/>
      <c r="B20" s="20" t="s">
        <v>163</v>
      </c>
      <c r="C20" s="9" t="str">
        <f t="shared" ref="C20:C57" si="0">$B$7</f>
        <v>FC</v>
      </c>
      <c r="D20" s="69"/>
      <c r="E20" s="6"/>
      <c r="F20" s="59">
        <f t="shared" ref="F20:F27" si="1">D20*E20</f>
        <v>0</v>
      </c>
      <c r="G20" s="60">
        <f t="shared" ref="G20:G57" si="2">$B$8</f>
        <v>0.1</v>
      </c>
      <c r="H20" s="71">
        <f t="shared" ref="H20:H27" si="3">IF(G20&lt;&gt;0,F20/G20,0)</f>
        <v>0</v>
      </c>
      <c r="I20" s="31"/>
      <c r="J20" s="6"/>
      <c r="K20" s="71">
        <f t="shared" ref="K20:K27" si="4">I20*J20</f>
        <v>0</v>
      </c>
      <c r="L20" s="183">
        <f t="shared" ref="L20:L27" si="5">IF(OR(J20&gt;0,H20&gt;0),H20+K20,0)</f>
        <v>0</v>
      </c>
    </row>
    <row r="21" spans="1:12" customFormat="1" ht="12.5" x14ac:dyDescent="0.25">
      <c r="A21" s="19"/>
      <c r="B21" s="20" t="s">
        <v>135</v>
      </c>
      <c r="C21" s="9" t="str">
        <f t="shared" si="0"/>
        <v>FC</v>
      </c>
      <c r="D21" s="69"/>
      <c r="E21" s="6"/>
      <c r="F21" s="59">
        <f t="shared" si="1"/>
        <v>0</v>
      </c>
      <c r="G21" s="60">
        <f t="shared" si="2"/>
        <v>0.1</v>
      </c>
      <c r="H21" s="71">
        <f t="shared" si="3"/>
        <v>0</v>
      </c>
      <c r="I21" s="31"/>
      <c r="J21" s="6"/>
      <c r="K21" s="71">
        <f t="shared" si="4"/>
        <v>0</v>
      </c>
      <c r="L21" s="183">
        <f t="shared" si="5"/>
        <v>0</v>
      </c>
    </row>
    <row r="22" spans="1:12" customFormat="1" ht="12.5" x14ac:dyDescent="0.25">
      <c r="A22" s="19"/>
      <c r="B22" s="20" t="s">
        <v>134</v>
      </c>
      <c r="C22" s="9" t="str">
        <f t="shared" si="0"/>
        <v>FC</v>
      </c>
      <c r="D22" s="69"/>
      <c r="E22" s="6"/>
      <c r="F22" s="59">
        <f t="shared" si="1"/>
        <v>0</v>
      </c>
      <c r="G22" s="60">
        <f t="shared" si="2"/>
        <v>0.1</v>
      </c>
      <c r="H22" s="71">
        <f t="shared" si="3"/>
        <v>0</v>
      </c>
      <c r="I22" s="31"/>
      <c r="J22" s="6"/>
      <c r="K22" s="71">
        <f t="shared" si="4"/>
        <v>0</v>
      </c>
      <c r="L22" s="183">
        <f t="shared" si="5"/>
        <v>0</v>
      </c>
    </row>
    <row r="23" spans="1:12" customFormat="1" ht="12.5" x14ac:dyDescent="0.25">
      <c r="A23" s="19"/>
      <c r="B23" s="20" t="s">
        <v>142</v>
      </c>
      <c r="C23" s="9" t="str">
        <f t="shared" si="0"/>
        <v>FC</v>
      </c>
      <c r="D23" s="69"/>
      <c r="E23" s="6"/>
      <c r="F23" s="59">
        <f t="shared" si="1"/>
        <v>0</v>
      </c>
      <c r="G23" s="60">
        <f t="shared" si="2"/>
        <v>0.1</v>
      </c>
      <c r="H23" s="71">
        <f t="shared" si="3"/>
        <v>0</v>
      </c>
      <c r="I23" s="31"/>
      <c r="J23" s="6"/>
      <c r="K23" s="71">
        <f t="shared" si="4"/>
        <v>0</v>
      </c>
      <c r="L23" s="183">
        <f t="shared" si="5"/>
        <v>0</v>
      </c>
    </row>
    <row r="24" spans="1:12" customFormat="1" ht="12.5" x14ac:dyDescent="0.25">
      <c r="A24" s="19"/>
      <c r="B24" s="20" t="s">
        <v>150</v>
      </c>
      <c r="C24" s="9" t="str">
        <f t="shared" si="0"/>
        <v>FC</v>
      </c>
      <c r="D24" s="69"/>
      <c r="E24" s="6"/>
      <c r="F24" s="59">
        <f t="shared" si="1"/>
        <v>0</v>
      </c>
      <c r="G24" s="60">
        <f t="shared" si="2"/>
        <v>0.1</v>
      </c>
      <c r="H24" s="71">
        <f t="shared" si="3"/>
        <v>0</v>
      </c>
      <c r="I24" s="31"/>
      <c r="J24" s="6"/>
      <c r="K24" s="71">
        <f t="shared" si="4"/>
        <v>0</v>
      </c>
      <c r="L24" s="183">
        <f t="shared" si="5"/>
        <v>0</v>
      </c>
    </row>
    <row r="25" spans="1:12" customFormat="1" ht="12.5" x14ac:dyDescent="0.25">
      <c r="A25" s="19"/>
      <c r="B25" s="20" t="s">
        <v>151</v>
      </c>
      <c r="C25" s="9" t="str">
        <f t="shared" si="0"/>
        <v>FC</v>
      </c>
      <c r="D25" s="69"/>
      <c r="E25" s="6"/>
      <c r="F25" s="59">
        <f t="shared" si="1"/>
        <v>0</v>
      </c>
      <c r="G25" s="60">
        <f t="shared" si="2"/>
        <v>0.1</v>
      </c>
      <c r="H25" s="71">
        <f t="shared" si="3"/>
        <v>0</v>
      </c>
      <c r="I25" s="31"/>
      <c r="J25" s="6"/>
      <c r="K25" s="71">
        <f t="shared" si="4"/>
        <v>0</v>
      </c>
      <c r="L25" s="183">
        <f t="shared" si="5"/>
        <v>0</v>
      </c>
    </row>
    <row r="26" spans="1:12" customFormat="1" ht="12.5" x14ac:dyDescent="0.25">
      <c r="A26" s="19"/>
      <c r="B26" s="20"/>
      <c r="C26" s="9" t="str">
        <f t="shared" si="0"/>
        <v>FC</v>
      </c>
      <c r="D26" s="69"/>
      <c r="E26" s="6"/>
      <c r="F26" s="59">
        <f t="shared" si="1"/>
        <v>0</v>
      </c>
      <c r="G26" s="60">
        <f t="shared" si="2"/>
        <v>0.1</v>
      </c>
      <c r="H26" s="71">
        <f t="shared" si="3"/>
        <v>0</v>
      </c>
      <c r="I26" s="31"/>
      <c r="J26" s="6"/>
      <c r="K26" s="71">
        <f t="shared" si="4"/>
        <v>0</v>
      </c>
      <c r="L26" s="183">
        <f t="shared" si="5"/>
        <v>0</v>
      </c>
    </row>
    <row r="27" spans="1:12" customFormat="1" ht="12.5" x14ac:dyDescent="0.25">
      <c r="A27" s="19"/>
      <c r="B27" s="20" t="s">
        <v>148</v>
      </c>
      <c r="C27" s="9" t="str">
        <f t="shared" si="0"/>
        <v>FC</v>
      </c>
      <c r="D27" s="69"/>
      <c r="E27" s="6"/>
      <c r="F27" s="59">
        <f t="shared" si="1"/>
        <v>0</v>
      </c>
      <c r="G27" s="60">
        <f t="shared" si="2"/>
        <v>0.1</v>
      </c>
      <c r="H27" s="71">
        <f t="shared" si="3"/>
        <v>0</v>
      </c>
      <c r="I27" s="31"/>
      <c r="J27" s="6"/>
      <c r="K27" s="71">
        <f t="shared" si="4"/>
        <v>0</v>
      </c>
      <c r="L27" s="183">
        <f t="shared" si="5"/>
        <v>0</v>
      </c>
    </row>
    <row r="28" spans="1:12" customFormat="1" ht="13" x14ac:dyDescent="0.3">
      <c r="A28" s="72" t="s">
        <v>236</v>
      </c>
      <c r="B28" s="217" t="s">
        <v>136</v>
      </c>
      <c r="C28" s="46"/>
      <c r="D28" s="47"/>
      <c r="E28" s="48"/>
      <c r="F28" s="48"/>
      <c r="G28" s="48"/>
      <c r="H28" s="49"/>
      <c r="I28" s="50"/>
      <c r="J28" s="48"/>
      <c r="K28" s="49"/>
      <c r="L28" s="51"/>
    </row>
    <row r="29" spans="1:12" customFormat="1" ht="12.5" x14ac:dyDescent="0.25">
      <c r="A29" s="19"/>
      <c r="B29" s="20" t="s">
        <v>158</v>
      </c>
      <c r="C29" s="9"/>
      <c r="D29" s="69"/>
      <c r="E29" s="6"/>
      <c r="F29" s="59"/>
      <c r="G29" s="60"/>
      <c r="H29" s="71"/>
      <c r="I29" s="31"/>
      <c r="J29" s="6"/>
      <c r="K29" s="71"/>
      <c r="L29" s="183"/>
    </row>
    <row r="30" spans="1:12" customFormat="1" ht="12.5" x14ac:dyDescent="0.25">
      <c r="A30" s="19"/>
      <c r="B30" s="20" t="s">
        <v>152</v>
      </c>
      <c r="C30" s="9" t="str">
        <f t="shared" si="0"/>
        <v>FC</v>
      </c>
      <c r="D30" s="69"/>
      <c r="E30" s="6"/>
      <c r="F30" s="59">
        <f t="shared" ref="F30:F35" si="6">D30*E30</f>
        <v>0</v>
      </c>
      <c r="G30" s="60">
        <f t="shared" si="2"/>
        <v>0.1</v>
      </c>
      <c r="H30" s="71">
        <f t="shared" ref="H30:H35" si="7">IF(G30&lt;&gt;0,F30/G30,0)</f>
        <v>0</v>
      </c>
      <c r="I30" s="31"/>
      <c r="J30" s="6"/>
      <c r="K30" s="71">
        <f t="shared" ref="K30:K35" si="8">I30*J30</f>
        <v>0</v>
      </c>
      <c r="L30" s="183">
        <f t="shared" ref="L30:L35" si="9">IF(OR(J30&gt;0,H30&gt;0),H30+K30,0)</f>
        <v>0</v>
      </c>
    </row>
    <row r="31" spans="1:12" customFormat="1" ht="12.5" x14ac:dyDescent="0.25">
      <c r="A31" s="19"/>
      <c r="B31" s="20" t="s">
        <v>153</v>
      </c>
      <c r="C31" s="9" t="str">
        <f t="shared" si="0"/>
        <v>FC</v>
      </c>
      <c r="D31" s="69"/>
      <c r="E31" s="6"/>
      <c r="F31" s="59">
        <f t="shared" si="6"/>
        <v>0</v>
      </c>
      <c r="G31" s="60">
        <f t="shared" si="2"/>
        <v>0.1</v>
      </c>
      <c r="H31" s="71">
        <f t="shared" si="7"/>
        <v>0</v>
      </c>
      <c r="I31" s="31"/>
      <c r="J31" s="6"/>
      <c r="K31" s="71">
        <f t="shared" si="8"/>
        <v>0</v>
      </c>
      <c r="L31" s="183">
        <f t="shared" si="9"/>
        <v>0</v>
      </c>
    </row>
    <row r="32" spans="1:12" customFormat="1" ht="12.5" x14ac:dyDescent="0.25">
      <c r="A32" s="19"/>
      <c r="B32" s="20" t="s">
        <v>154</v>
      </c>
      <c r="C32" s="9" t="str">
        <f t="shared" si="0"/>
        <v>FC</v>
      </c>
      <c r="D32" s="69"/>
      <c r="E32" s="6"/>
      <c r="F32" s="59">
        <f t="shared" si="6"/>
        <v>0</v>
      </c>
      <c r="G32" s="60">
        <f t="shared" si="2"/>
        <v>0.1</v>
      </c>
      <c r="H32" s="71">
        <f t="shared" si="7"/>
        <v>0</v>
      </c>
      <c r="I32" s="31"/>
      <c r="J32" s="6"/>
      <c r="K32" s="71">
        <f t="shared" si="8"/>
        <v>0</v>
      </c>
      <c r="L32" s="183">
        <f t="shared" si="9"/>
        <v>0</v>
      </c>
    </row>
    <row r="33" spans="1:12" customFormat="1" ht="12.5" x14ac:dyDescent="0.25">
      <c r="A33" s="19"/>
      <c r="B33" s="20" t="s">
        <v>155</v>
      </c>
      <c r="C33" s="9" t="str">
        <f t="shared" si="0"/>
        <v>FC</v>
      </c>
      <c r="D33" s="69"/>
      <c r="E33" s="6"/>
      <c r="F33" s="59">
        <f t="shared" si="6"/>
        <v>0</v>
      </c>
      <c r="G33" s="60">
        <f t="shared" si="2"/>
        <v>0.1</v>
      </c>
      <c r="H33" s="71">
        <f t="shared" si="7"/>
        <v>0</v>
      </c>
      <c r="I33" s="31"/>
      <c r="J33" s="6"/>
      <c r="K33" s="71">
        <f t="shared" si="8"/>
        <v>0</v>
      </c>
      <c r="L33" s="183">
        <f t="shared" si="9"/>
        <v>0</v>
      </c>
    </row>
    <row r="34" spans="1:12" customFormat="1" ht="12.5" x14ac:dyDescent="0.25">
      <c r="A34" s="19"/>
      <c r="B34" s="20"/>
      <c r="C34" s="9" t="str">
        <f t="shared" si="0"/>
        <v>FC</v>
      </c>
      <c r="D34" s="69"/>
      <c r="E34" s="6"/>
      <c r="F34" s="59">
        <f t="shared" si="6"/>
        <v>0</v>
      </c>
      <c r="G34" s="60">
        <f t="shared" si="2"/>
        <v>0.1</v>
      </c>
      <c r="H34" s="71">
        <f t="shared" si="7"/>
        <v>0</v>
      </c>
      <c r="I34" s="31"/>
      <c r="J34" s="6"/>
      <c r="K34" s="71">
        <f t="shared" si="8"/>
        <v>0</v>
      </c>
      <c r="L34" s="183">
        <f t="shared" si="9"/>
        <v>0</v>
      </c>
    </row>
    <row r="35" spans="1:12" customFormat="1" ht="12.5" x14ac:dyDescent="0.25">
      <c r="A35" s="19"/>
      <c r="B35" s="20" t="s">
        <v>148</v>
      </c>
      <c r="C35" s="9" t="str">
        <f t="shared" si="0"/>
        <v>FC</v>
      </c>
      <c r="D35" s="69"/>
      <c r="E35" s="6"/>
      <c r="F35" s="59">
        <f t="shared" si="6"/>
        <v>0</v>
      </c>
      <c r="G35" s="60">
        <f t="shared" si="2"/>
        <v>0.1</v>
      </c>
      <c r="H35" s="71">
        <f t="shared" si="7"/>
        <v>0</v>
      </c>
      <c r="I35" s="31"/>
      <c r="J35" s="6"/>
      <c r="K35" s="71">
        <f t="shared" si="8"/>
        <v>0</v>
      </c>
      <c r="L35" s="183">
        <f t="shared" si="9"/>
        <v>0</v>
      </c>
    </row>
    <row r="36" spans="1:12" customFormat="1" ht="13" x14ac:dyDescent="0.3">
      <c r="A36" s="72" t="s">
        <v>237</v>
      </c>
      <c r="B36" s="217" t="s">
        <v>137</v>
      </c>
      <c r="C36" s="46"/>
      <c r="D36" s="47"/>
      <c r="E36" s="48"/>
      <c r="F36" s="48"/>
      <c r="G36" s="48"/>
      <c r="H36" s="49"/>
      <c r="I36" s="50"/>
      <c r="J36" s="48"/>
      <c r="K36" s="49"/>
      <c r="L36" s="51"/>
    </row>
    <row r="37" spans="1:12" customFormat="1" ht="12.5" x14ac:dyDescent="0.25">
      <c r="A37" s="19"/>
      <c r="B37" s="20" t="s">
        <v>161</v>
      </c>
      <c r="C37" s="9"/>
      <c r="D37" s="69"/>
      <c r="E37" s="6"/>
      <c r="F37" s="59"/>
      <c r="G37" s="60"/>
      <c r="H37" s="71"/>
      <c r="I37" s="31"/>
      <c r="J37" s="6"/>
      <c r="K37" s="71"/>
      <c r="L37" s="183"/>
    </row>
    <row r="38" spans="1:12" customFormat="1" ht="12.5" x14ac:dyDescent="0.25">
      <c r="A38" s="19"/>
      <c r="B38" s="20" t="s">
        <v>145</v>
      </c>
      <c r="C38" s="9" t="str">
        <f t="shared" si="0"/>
        <v>FC</v>
      </c>
      <c r="D38" s="69"/>
      <c r="E38" s="6"/>
      <c r="F38" s="59">
        <f t="shared" ref="F38:F43" si="10">D38*E38</f>
        <v>0</v>
      </c>
      <c r="G38" s="60">
        <f t="shared" si="2"/>
        <v>0.1</v>
      </c>
      <c r="H38" s="71">
        <f t="shared" ref="H38:H43" si="11">IF(G38&lt;&gt;0,F38/G38,0)</f>
        <v>0</v>
      </c>
      <c r="I38" s="31"/>
      <c r="J38" s="6"/>
      <c r="K38" s="71">
        <f t="shared" ref="K38:K43" si="12">I38*J38</f>
        <v>0</v>
      </c>
      <c r="L38" s="183">
        <f t="shared" ref="L38:L43" si="13">IF(OR(J38&gt;0,H38&gt;0),H38+K38,0)</f>
        <v>0</v>
      </c>
    </row>
    <row r="39" spans="1:12" customFormat="1" ht="12.5" x14ac:dyDescent="0.25">
      <c r="A39" s="19"/>
      <c r="B39" s="20" t="s">
        <v>146</v>
      </c>
      <c r="C39" s="9" t="str">
        <f t="shared" si="0"/>
        <v>FC</v>
      </c>
      <c r="D39" s="69"/>
      <c r="E39" s="6"/>
      <c r="F39" s="59">
        <f t="shared" si="10"/>
        <v>0</v>
      </c>
      <c r="G39" s="60">
        <f t="shared" si="2"/>
        <v>0.1</v>
      </c>
      <c r="H39" s="71">
        <f t="shared" si="11"/>
        <v>0</v>
      </c>
      <c r="I39" s="31"/>
      <c r="J39" s="6"/>
      <c r="K39" s="71">
        <f t="shared" si="12"/>
        <v>0</v>
      </c>
      <c r="L39" s="183">
        <f t="shared" si="13"/>
        <v>0</v>
      </c>
    </row>
    <row r="40" spans="1:12" customFormat="1" ht="12.5" x14ac:dyDescent="0.25">
      <c r="A40" s="19"/>
      <c r="B40" s="20" t="s">
        <v>147</v>
      </c>
      <c r="C40" s="9" t="str">
        <f t="shared" si="0"/>
        <v>FC</v>
      </c>
      <c r="D40" s="69"/>
      <c r="E40" s="6"/>
      <c r="F40" s="59">
        <f t="shared" si="10"/>
        <v>0</v>
      </c>
      <c r="G40" s="60">
        <f t="shared" si="2"/>
        <v>0.1</v>
      </c>
      <c r="H40" s="71">
        <f t="shared" si="11"/>
        <v>0</v>
      </c>
      <c r="I40" s="31"/>
      <c r="J40" s="6"/>
      <c r="K40" s="71">
        <f t="shared" si="12"/>
        <v>0</v>
      </c>
      <c r="L40" s="183">
        <f t="shared" si="13"/>
        <v>0</v>
      </c>
    </row>
    <row r="41" spans="1:12" customFormat="1" ht="12.5" x14ac:dyDescent="0.25">
      <c r="A41" s="19"/>
      <c r="B41" s="20" t="s">
        <v>162</v>
      </c>
      <c r="C41" s="9" t="str">
        <f t="shared" si="0"/>
        <v>FC</v>
      </c>
      <c r="D41" s="69"/>
      <c r="E41" s="6"/>
      <c r="F41" s="59">
        <f t="shared" si="10"/>
        <v>0</v>
      </c>
      <c r="G41" s="60">
        <f t="shared" si="2"/>
        <v>0.1</v>
      </c>
      <c r="H41" s="71">
        <f t="shared" si="11"/>
        <v>0</v>
      </c>
      <c r="I41" s="31"/>
      <c r="J41" s="6"/>
      <c r="K41" s="71">
        <f t="shared" si="12"/>
        <v>0</v>
      </c>
      <c r="L41" s="183">
        <f t="shared" si="13"/>
        <v>0</v>
      </c>
    </row>
    <row r="42" spans="1:12" customFormat="1" ht="12.5" x14ac:dyDescent="0.25">
      <c r="A42" s="19"/>
      <c r="B42" s="20"/>
      <c r="C42" s="9" t="str">
        <f t="shared" si="0"/>
        <v>FC</v>
      </c>
      <c r="D42" s="69"/>
      <c r="E42" s="6"/>
      <c r="F42" s="59">
        <f t="shared" si="10"/>
        <v>0</v>
      </c>
      <c r="G42" s="60">
        <f t="shared" si="2"/>
        <v>0.1</v>
      </c>
      <c r="H42" s="71">
        <f t="shared" si="11"/>
        <v>0</v>
      </c>
      <c r="I42" s="31"/>
      <c r="J42" s="6"/>
      <c r="K42" s="71">
        <f t="shared" si="12"/>
        <v>0</v>
      </c>
      <c r="L42" s="183">
        <f t="shared" si="13"/>
        <v>0</v>
      </c>
    </row>
    <row r="43" spans="1:12" customFormat="1" ht="12.5" x14ac:dyDescent="0.25">
      <c r="A43" s="19"/>
      <c r="B43" s="20" t="s">
        <v>148</v>
      </c>
      <c r="C43" s="9" t="str">
        <f t="shared" si="0"/>
        <v>FC</v>
      </c>
      <c r="D43" s="69"/>
      <c r="E43" s="6"/>
      <c r="F43" s="59">
        <f t="shared" si="10"/>
        <v>0</v>
      </c>
      <c r="G43" s="60">
        <f t="shared" si="2"/>
        <v>0.1</v>
      </c>
      <c r="H43" s="71">
        <f t="shared" si="11"/>
        <v>0</v>
      </c>
      <c r="I43" s="31"/>
      <c r="J43" s="6"/>
      <c r="K43" s="71">
        <f t="shared" si="12"/>
        <v>0</v>
      </c>
      <c r="L43" s="183">
        <f t="shared" si="13"/>
        <v>0</v>
      </c>
    </row>
    <row r="44" spans="1:12" customFormat="1" ht="13" x14ac:dyDescent="0.3">
      <c r="A44" s="72" t="s">
        <v>238</v>
      </c>
      <c r="B44" s="217" t="s">
        <v>138</v>
      </c>
      <c r="C44" s="46"/>
      <c r="D44" s="47"/>
      <c r="E44" s="48"/>
      <c r="F44" s="48"/>
      <c r="G44" s="48"/>
      <c r="H44" s="49"/>
      <c r="I44" s="50"/>
      <c r="J44" s="48"/>
      <c r="K44" s="49"/>
      <c r="L44" s="51"/>
    </row>
    <row r="45" spans="1:12" customFormat="1" ht="12.5" x14ac:dyDescent="0.25">
      <c r="A45" s="19"/>
      <c r="B45" s="20" t="s">
        <v>157</v>
      </c>
      <c r="C45" s="9"/>
      <c r="D45" s="69"/>
      <c r="E45" s="6"/>
      <c r="F45" s="59"/>
      <c r="G45" s="60"/>
      <c r="H45" s="71"/>
      <c r="I45" s="31"/>
      <c r="J45" s="6"/>
      <c r="K45" s="71"/>
      <c r="L45" s="183"/>
    </row>
    <row r="46" spans="1:12" customFormat="1" ht="12.5" x14ac:dyDescent="0.25">
      <c r="A46" s="19"/>
      <c r="B46" s="20" t="s">
        <v>141</v>
      </c>
      <c r="C46" s="9"/>
      <c r="D46" s="69"/>
      <c r="E46" s="6"/>
      <c r="F46" s="59"/>
      <c r="G46" s="60"/>
      <c r="H46" s="71"/>
      <c r="I46" s="31"/>
      <c r="J46" s="6"/>
      <c r="K46" s="71"/>
      <c r="L46" s="183"/>
    </row>
    <row r="47" spans="1:12" customFormat="1" ht="12.5" x14ac:dyDescent="0.25">
      <c r="A47" s="19"/>
      <c r="B47" s="20" t="s">
        <v>156</v>
      </c>
      <c r="C47" s="9" t="str">
        <f t="shared" si="0"/>
        <v>FC</v>
      </c>
      <c r="D47" s="69"/>
      <c r="E47" s="6"/>
      <c r="F47" s="59">
        <f t="shared" ref="F47:F53" si="14">D47*E47</f>
        <v>0</v>
      </c>
      <c r="G47" s="60">
        <f t="shared" si="2"/>
        <v>0.1</v>
      </c>
      <c r="H47" s="71">
        <f t="shared" ref="H47:H53" si="15">IF(G47&lt;&gt;0,F47/G47,0)</f>
        <v>0</v>
      </c>
      <c r="I47" s="31"/>
      <c r="J47" s="6"/>
      <c r="K47" s="71">
        <f t="shared" ref="K47:K53" si="16">I47*J47</f>
        <v>0</v>
      </c>
      <c r="L47" s="183">
        <f t="shared" ref="L47:L53" si="17">IF(OR(J47&gt;0,H47&gt;0),H47+K47,0)</f>
        <v>0</v>
      </c>
    </row>
    <row r="48" spans="1:12" customFormat="1" ht="12.5" x14ac:dyDescent="0.25">
      <c r="A48" s="19"/>
      <c r="B48" s="20" t="s">
        <v>100</v>
      </c>
      <c r="C48" s="9" t="str">
        <f t="shared" si="0"/>
        <v>FC</v>
      </c>
      <c r="D48" s="69"/>
      <c r="E48" s="6"/>
      <c r="F48" s="59">
        <f t="shared" si="14"/>
        <v>0</v>
      </c>
      <c r="G48" s="60">
        <f t="shared" si="2"/>
        <v>0.1</v>
      </c>
      <c r="H48" s="71">
        <f t="shared" si="15"/>
        <v>0</v>
      </c>
      <c r="I48" s="31"/>
      <c r="J48" s="6"/>
      <c r="K48" s="71">
        <f t="shared" si="16"/>
        <v>0</v>
      </c>
      <c r="L48" s="183">
        <f t="shared" si="17"/>
        <v>0</v>
      </c>
    </row>
    <row r="49" spans="1:12" customFormat="1" ht="12.5" x14ac:dyDescent="0.25">
      <c r="A49" s="19"/>
      <c r="B49" s="20" t="s">
        <v>89</v>
      </c>
      <c r="C49" s="9" t="str">
        <f t="shared" si="0"/>
        <v>FC</v>
      </c>
      <c r="D49" s="69"/>
      <c r="E49" s="6"/>
      <c r="F49" s="59">
        <f t="shared" si="14"/>
        <v>0</v>
      </c>
      <c r="G49" s="60">
        <f t="shared" si="2"/>
        <v>0.1</v>
      </c>
      <c r="H49" s="71">
        <f t="shared" si="15"/>
        <v>0</v>
      </c>
      <c r="I49" s="31"/>
      <c r="J49" s="6"/>
      <c r="K49" s="71">
        <f t="shared" si="16"/>
        <v>0</v>
      </c>
      <c r="L49" s="183">
        <f t="shared" si="17"/>
        <v>0</v>
      </c>
    </row>
    <row r="50" spans="1:12" customFormat="1" ht="12.5" x14ac:dyDescent="0.25">
      <c r="A50" s="19"/>
      <c r="B50" s="20" t="s">
        <v>143</v>
      </c>
      <c r="C50" s="9" t="str">
        <f t="shared" si="0"/>
        <v>FC</v>
      </c>
      <c r="D50" s="69"/>
      <c r="E50" s="6"/>
      <c r="F50" s="59">
        <f t="shared" si="14"/>
        <v>0</v>
      </c>
      <c r="G50" s="60">
        <f t="shared" si="2"/>
        <v>0.1</v>
      </c>
      <c r="H50" s="71">
        <f t="shared" si="15"/>
        <v>0</v>
      </c>
      <c r="I50" s="31"/>
      <c r="J50" s="6"/>
      <c r="K50" s="71">
        <f t="shared" si="16"/>
        <v>0</v>
      </c>
      <c r="L50" s="183">
        <f t="shared" si="17"/>
        <v>0</v>
      </c>
    </row>
    <row r="51" spans="1:12" customFormat="1" ht="12.5" x14ac:dyDescent="0.25">
      <c r="A51" s="19"/>
      <c r="B51" s="20" t="s">
        <v>144</v>
      </c>
      <c r="C51" s="9" t="str">
        <f t="shared" si="0"/>
        <v>FC</v>
      </c>
      <c r="D51" s="69"/>
      <c r="E51" s="6"/>
      <c r="F51" s="59">
        <f t="shared" si="14"/>
        <v>0</v>
      </c>
      <c r="G51" s="60">
        <f t="shared" si="2"/>
        <v>0.1</v>
      </c>
      <c r="H51" s="71">
        <f t="shared" si="15"/>
        <v>0</v>
      </c>
      <c r="I51" s="31"/>
      <c r="J51" s="6"/>
      <c r="K51" s="71">
        <f t="shared" si="16"/>
        <v>0</v>
      </c>
      <c r="L51" s="183">
        <f t="shared" si="17"/>
        <v>0</v>
      </c>
    </row>
    <row r="52" spans="1:12" customFormat="1" ht="12.5" x14ac:dyDescent="0.25">
      <c r="A52" s="19"/>
      <c r="B52" s="20"/>
      <c r="C52" s="9" t="str">
        <f t="shared" si="0"/>
        <v>FC</v>
      </c>
      <c r="D52" s="69"/>
      <c r="E52" s="6"/>
      <c r="F52" s="59">
        <f t="shared" si="14"/>
        <v>0</v>
      </c>
      <c r="G52" s="60">
        <f t="shared" si="2"/>
        <v>0.1</v>
      </c>
      <c r="H52" s="71">
        <f t="shared" si="15"/>
        <v>0</v>
      </c>
      <c r="I52" s="31"/>
      <c r="J52" s="6"/>
      <c r="K52" s="71">
        <f t="shared" si="16"/>
        <v>0</v>
      </c>
      <c r="L52" s="183">
        <f t="shared" si="17"/>
        <v>0</v>
      </c>
    </row>
    <row r="53" spans="1:12" customFormat="1" ht="12.5" x14ac:dyDescent="0.25">
      <c r="A53" s="19"/>
      <c r="B53" s="20" t="s">
        <v>148</v>
      </c>
      <c r="C53" s="9" t="str">
        <f t="shared" si="0"/>
        <v>FC</v>
      </c>
      <c r="D53" s="69"/>
      <c r="E53" s="6"/>
      <c r="F53" s="59">
        <f t="shared" si="14"/>
        <v>0</v>
      </c>
      <c r="G53" s="60">
        <f t="shared" si="2"/>
        <v>0.1</v>
      </c>
      <c r="H53" s="71">
        <f t="shared" si="15"/>
        <v>0</v>
      </c>
      <c r="I53" s="31"/>
      <c r="J53" s="6"/>
      <c r="K53" s="71">
        <f t="shared" si="16"/>
        <v>0</v>
      </c>
      <c r="L53" s="183">
        <f t="shared" si="17"/>
        <v>0</v>
      </c>
    </row>
    <row r="54" spans="1:12" customFormat="1" ht="13" x14ac:dyDescent="0.3">
      <c r="A54" s="72" t="s">
        <v>239</v>
      </c>
      <c r="B54" s="217" t="s">
        <v>70</v>
      </c>
      <c r="C54" s="46"/>
      <c r="D54" s="47"/>
      <c r="E54" s="48"/>
      <c r="F54" s="48"/>
      <c r="G54" s="48"/>
      <c r="H54" s="49"/>
      <c r="I54" s="50"/>
      <c r="J54" s="48"/>
      <c r="K54" s="49"/>
      <c r="L54" s="51"/>
    </row>
    <row r="55" spans="1:12" customFormat="1" ht="12.5" x14ac:dyDescent="0.25">
      <c r="A55" s="19"/>
      <c r="B55" s="20" t="s">
        <v>149</v>
      </c>
      <c r="C55" s="9"/>
      <c r="D55" s="69"/>
      <c r="E55" s="6"/>
      <c r="F55" s="59"/>
      <c r="G55" s="60"/>
      <c r="H55" s="71"/>
      <c r="I55" s="31"/>
      <c r="J55" s="6"/>
      <c r="K55" s="71"/>
      <c r="L55" s="183"/>
    </row>
    <row r="56" spans="1:12" customFormat="1" ht="12.5" x14ac:dyDescent="0.25">
      <c r="A56" s="19"/>
      <c r="B56" s="20"/>
      <c r="C56" s="9" t="str">
        <f t="shared" si="0"/>
        <v>FC</v>
      </c>
      <c r="D56" s="69"/>
      <c r="E56" s="6"/>
      <c r="F56" s="59">
        <f t="shared" ref="F56:F57" si="18">D56*E56</f>
        <v>0</v>
      </c>
      <c r="G56" s="60">
        <f t="shared" si="2"/>
        <v>0.1</v>
      </c>
      <c r="H56" s="71">
        <f t="shared" ref="H56:H57" si="19">IF(G56&lt;&gt;0,F56/G56,0)</f>
        <v>0</v>
      </c>
      <c r="I56" s="31"/>
      <c r="J56" s="6"/>
      <c r="K56" s="71">
        <f t="shared" ref="K56:K57" si="20">I56*J56</f>
        <v>0</v>
      </c>
      <c r="L56" s="183">
        <f t="shared" ref="L56:L57" si="21">IF(OR(J56&gt;0,H56&gt;0),H56+K56,0)</f>
        <v>0</v>
      </c>
    </row>
    <row r="57" spans="1:12" customFormat="1" ht="13" thickBot="1" x14ac:dyDescent="0.3">
      <c r="A57" s="19"/>
      <c r="B57" s="20" t="s">
        <v>148</v>
      </c>
      <c r="C57" s="9" t="str">
        <f t="shared" si="0"/>
        <v>FC</v>
      </c>
      <c r="D57" s="69"/>
      <c r="E57" s="6"/>
      <c r="F57" s="59">
        <f t="shared" si="18"/>
        <v>0</v>
      </c>
      <c r="G57" s="60">
        <f t="shared" si="2"/>
        <v>0.1</v>
      </c>
      <c r="H57" s="71">
        <f t="shared" si="19"/>
        <v>0</v>
      </c>
      <c r="I57" s="31"/>
      <c r="J57" s="6"/>
      <c r="K57" s="71">
        <f t="shared" si="20"/>
        <v>0</v>
      </c>
      <c r="L57" s="183">
        <f t="shared" si="21"/>
        <v>0</v>
      </c>
    </row>
    <row r="58" spans="1:12" ht="13.5" thickBot="1" x14ac:dyDescent="0.35">
      <c r="A58" s="216"/>
      <c r="B58" s="112" t="str">
        <f>+"SUB-TOTAL:  "&amp;A16</f>
        <v xml:space="preserve">SUB-TOTAL:  </v>
      </c>
      <c r="C58" s="113"/>
      <c r="D58" s="114"/>
      <c r="E58" s="115">
        <f>SUM(E20:E57)</f>
        <v>0</v>
      </c>
      <c r="F58" s="115">
        <f>SUM(F20:F57)</f>
        <v>0</v>
      </c>
      <c r="G58" s="115">
        <f>$B$8</f>
        <v>0.1</v>
      </c>
      <c r="H58" s="181">
        <f>SUM(H20:H57)</f>
        <v>0</v>
      </c>
      <c r="I58" s="182"/>
      <c r="J58" s="115"/>
      <c r="K58" s="181">
        <f ca="1">SUM(K20:K61)</f>
        <v>0</v>
      </c>
      <c r="L58" s="177">
        <f ca="1">SUM(L20:L61)</f>
        <v>0</v>
      </c>
    </row>
    <row r="59" spans="1:12" ht="13" x14ac:dyDescent="0.3">
      <c r="A59" s="1"/>
      <c r="B59" s="1"/>
      <c r="C59" s="4"/>
      <c r="D59" s="36"/>
      <c r="E59" s="39"/>
      <c r="F59" s="39"/>
      <c r="G59" s="1"/>
      <c r="H59" s="27"/>
      <c r="I59" s="33"/>
      <c r="J59" s="39"/>
      <c r="K59" s="41"/>
      <c r="L59" s="41"/>
    </row>
    <row r="60" spans="1:12" ht="10.5" x14ac:dyDescent="0.25">
      <c r="D60" s="37"/>
      <c r="E60" s="38"/>
      <c r="F60" s="40"/>
      <c r="H60" s="28"/>
      <c r="I60" s="34"/>
      <c r="J60" s="38"/>
      <c r="K60" s="42"/>
      <c r="L60" s="42"/>
    </row>
    <row r="61" spans="1:12" ht="10.5" x14ac:dyDescent="0.25">
      <c r="D61" s="37"/>
      <c r="E61" s="38"/>
      <c r="F61" s="40"/>
      <c r="H61" s="28"/>
      <c r="I61" s="34"/>
      <c r="J61" s="38"/>
      <c r="K61" s="42"/>
      <c r="L61" s="42"/>
    </row>
    <row r="62" spans="1:12" ht="10.5" x14ac:dyDescent="0.25">
      <c r="D62" s="37"/>
      <c r="E62" s="38"/>
      <c r="F62" s="40"/>
      <c r="H62" s="28"/>
      <c r="I62" s="34"/>
      <c r="J62" s="38"/>
      <c r="K62" s="42"/>
      <c r="L62" s="42"/>
    </row>
    <row r="63" spans="1:12" ht="10.5" x14ac:dyDescent="0.25">
      <c r="D63" s="37"/>
      <c r="E63" s="38"/>
      <c r="F63" s="40"/>
      <c r="H63" s="28"/>
      <c r="I63" s="34"/>
      <c r="J63" s="38"/>
      <c r="K63" s="42"/>
      <c r="L63" s="42"/>
    </row>
    <row r="64" spans="1:12" ht="10.5" x14ac:dyDescent="0.25">
      <c r="D64" s="37"/>
      <c r="E64" s="38"/>
      <c r="F64" s="40"/>
      <c r="H64" s="28"/>
      <c r="I64" s="34"/>
      <c r="J64" s="38"/>
      <c r="K64" s="42"/>
      <c r="L64" s="42"/>
    </row>
    <row r="65" spans="4:12" ht="10.5" x14ac:dyDescent="0.25">
      <c r="D65" s="37"/>
      <c r="E65" s="38"/>
      <c r="F65" s="40"/>
      <c r="H65" s="28"/>
      <c r="I65" s="34"/>
      <c r="J65" s="38"/>
      <c r="K65" s="42"/>
      <c r="L65" s="42"/>
    </row>
    <row r="66" spans="4:12" ht="10.5" x14ac:dyDescent="0.25">
      <c r="D66" s="37"/>
      <c r="E66" s="38"/>
      <c r="F66" s="40"/>
      <c r="H66" s="28"/>
      <c r="I66" s="34"/>
      <c r="J66" s="38"/>
      <c r="K66" s="42"/>
      <c r="L66" s="42"/>
    </row>
    <row r="67" spans="4:12" ht="10.5" x14ac:dyDescent="0.25">
      <c r="D67" s="37"/>
      <c r="E67" s="38"/>
      <c r="F67" s="40"/>
      <c r="H67" s="28"/>
      <c r="I67" s="34"/>
      <c r="J67" s="38"/>
      <c r="K67" s="42"/>
      <c r="L67" s="42"/>
    </row>
    <row r="68" spans="4:12" ht="10.5" x14ac:dyDescent="0.25">
      <c r="D68" s="37"/>
      <c r="E68" s="38"/>
      <c r="F68" s="40"/>
      <c r="H68" s="28"/>
      <c r="I68" s="34"/>
      <c r="J68" s="38"/>
      <c r="K68" s="42"/>
      <c r="L68" s="42"/>
    </row>
    <row r="69" spans="4:12" ht="10.5" x14ac:dyDescent="0.25">
      <c r="D69" s="37"/>
      <c r="E69" s="38"/>
      <c r="F69" s="40"/>
      <c r="H69" s="28"/>
      <c r="I69" s="34"/>
      <c r="J69" s="38"/>
      <c r="K69" s="42"/>
      <c r="L69" s="42"/>
    </row>
    <row r="70" spans="4:12" ht="10.5" x14ac:dyDescent="0.25">
      <c r="D70" s="37"/>
      <c r="E70" s="38"/>
      <c r="F70" s="40"/>
      <c r="H70" s="28"/>
      <c r="I70" s="34"/>
      <c r="J70" s="38"/>
      <c r="K70" s="42"/>
      <c r="L70" s="42"/>
    </row>
    <row r="71" spans="4:12" ht="10.5" x14ac:dyDescent="0.25">
      <c r="D71" s="37"/>
      <c r="E71" s="38"/>
      <c r="F71" s="40"/>
      <c r="H71" s="28"/>
      <c r="I71" s="34"/>
      <c r="J71" s="38"/>
      <c r="K71" s="42"/>
      <c r="L71" s="42"/>
    </row>
    <row r="72" spans="4:12" ht="10.5" x14ac:dyDescent="0.25">
      <c r="D72" s="37"/>
      <c r="E72" s="38"/>
      <c r="F72" s="40"/>
      <c r="H72" s="28"/>
      <c r="I72" s="34"/>
      <c r="J72" s="38"/>
      <c r="K72" s="42"/>
      <c r="L72" s="42"/>
    </row>
    <row r="73" spans="4:12" ht="10.5" x14ac:dyDescent="0.25">
      <c r="D73" s="37"/>
      <c r="E73" s="38"/>
      <c r="F73" s="40"/>
      <c r="H73" s="28"/>
      <c r="I73" s="34"/>
      <c r="J73" s="38"/>
      <c r="K73" s="42"/>
      <c r="L73" s="42"/>
    </row>
    <row r="74" spans="4:12" ht="10.5" x14ac:dyDescent="0.25">
      <c r="D74" s="37"/>
      <c r="E74" s="38"/>
      <c r="F74" s="40"/>
      <c r="H74" s="28"/>
      <c r="I74" s="34"/>
      <c r="J74" s="38"/>
      <c r="K74" s="42"/>
      <c r="L74" s="42"/>
    </row>
    <row r="75" spans="4:12" ht="10.5" x14ac:dyDescent="0.25">
      <c r="D75" s="37"/>
      <c r="E75" s="38"/>
      <c r="F75" s="40"/>
      <c r="H75" s="28"/>
      <c r="I75" s="34"/>
      <c r="J75" s="38"/>
      <c r="K75" s="42"/>
      <c r="L75" s="42"/>
    </row>
    <row r="76" spans="4:12" ht="10.5" x14ac:dyDescent="0.25">
      <c r="D76" s="37"/>
      <c r="E76" s="38"/>
      <c r="F76" s="40"/>
      <c r="H76" s="28"/>
      <c r="I76" s="34"/>
      <c r="J76" s="38"/>
      <c r="K76" s="42"/>
      <c r="L76" s="42"/>
    </row>
    <row r="77" spans="4:12" ht="10.5" x14ac:dyDescent="0.25">
      <c r="D77" s="37"/>
      <c r="E77" s="38"/>
      <c r="F77" s="40"/>
      <c r="H77" s="28"/>
      <c r="I77" s="34"/>
      <c r="J77" s="38"/>
      <c r="K77" s="42"/>
      <c r="L77" s="42"/>
    </row>
    <row r="78" spans="4:12" ht="10.5" x14ac:dyDescent="0.25">
      <c r="D78" s="37"/>
      <c r="E78" s="38"/>
      <c r="F78" s="40"/>
      <c r="H78" s="28"/>
      <c r="I78" s="34"/>
      <c r="J78" s="38"/>
      <c r="K78" s="42"/>
      <c r="L78" s="42"/>
    </row>
    <row r="79" spans="4:12" ht="10.5" x14ac:dyDescent="0.25">
      <c r="D79" s="37"/>
      <c r="E79" s="38"/>
      <c r="F79" s="40"/>
      <c r="H79" s="28"/>
      <c r="I79" s="34"/>
      <c r="J79" s="38"/>
      <c r="K79" s="42"/>
      <c r="L79" s="42"/>
    </row>
    <row r="80" spans="4:12" ht="10.5" x14ac:dyDescent="0.25">
      <c r="D80" s="37"/>
      <c r="E80" s="38"/>
      <c r="F80" s="40"/>
      <c r="H80" s="28"/>
      <c r="I80" s="34"/>
      <c r="J80" s="38"/>
      <c r="K80" s="42"/>
      <c r="L80" s="42"/>
    </row>
    <row r="81" spans="4:12" ht="10.5" x14ac:dyDescent="0.25">
      <c r="D81" s="37"/>
      <c r="E81" s="38"/>
      <c r="F81" s="40"/>
      <c r="H81" s="28"/>
      <c r="I81" s="34"/>
      <c r="J81" s="38"/>
      <c r="K81" s="42"/>
      <c r="L81" s="42"/>
    </row>
    <row r="82" spans="4:12" ht="10.5" x14ac:dyDescent="0.25">
      <c r="D82" s="37"/>
      <c r="E82" s="38"/>
      <c r="F82" s="40"/>
      <c r="H82" s="28"/>
      <c r="I82" s="34"/>
      <c r="J82" s="38"/>
      <c r="K82" s="42"/>
      <c r="L82" s="42"/>
    </row>
    <row r="83" spans="4:12" ht="10.5" x14ac:dyDescent="0.25">
      <c r="D83" s="37"/>
      <c r="E83" s="38"/>
      <c r="F83" s="40"/>
      <c r="H83" s="28"/>
      <c r="I83" s="34"/>
      <c r="J83" s="38"/>
      <c r="K83" s="42"/>
      <c r="L83" s="42"/>
    </row>
    <row r="84" spans="4:12" ht="10.5" x14ac:dyDescent="0.25">
      <c r="D84" s="37"/>
      <c r="E84" s="38"/>
      <c r="F84" s="40"/>
      <c r="H84" s="28"/>
      <c r="I84" s="34"/>
      <c r="J84" s="38"/>
      <c r="K84" s="42"/>
      <c r="L84" s="42"/>
    </row>
    <row r="85" spans="4:12" ht="10.5" x14ac:dyDescent="0.25">
      <c r="D85" s="37"/>
      <c r="E85" s="38"/>
      <c r="F85" s="40"/>
      <c r="H85" s="28"/>
      <c r="I85" s="34"/>
      <c r="J85" s="38"/>
      <c r="K85" s="42"/>
      <c r="L85" s="42"/>
    </row>
    <row r="86" spans="4:12" ht="10.5" x14ac:dyDescent="0.25">
      <c r="D86" s="37"/>
      <c r="E86" s="38"/>
      <c r="F86" s="40"/>
      <c r="H86" s="28"/>
      <c r="I86" s="34"/>
      <c r="J86" s="38"/>
      <c r="K86" s="42"/>
      <c r="L86" s="42"/>
    </row>
    <row r="87" spans="4:12" ht="10.5" x14ac:dyDescent="0.25">
      <c r="D87" s="37"/>
      <c r="E87" s="38"/>
      <c r="F87" s="40"/>
      <c r="H87" s="28"/>
      <c r="I87" s="34"/>
      <c r="J87" s="38"/>
      <c r="K87" s="42"/>
      <c r="L87" s="42"/>
    </row>
    <row r="88" spans="4:12" ht="10.5" x14ac:dyDescent="0.25">
      <c r="D88" s="37"/>
      <c r="E88" s="38"/>
      <c r="F88" s="40"/>
      <c r="H88" s="28"/>
      <c r="I88" s="34"/>
      <c r="J88" s="38"/>
      <c r="K88" s="42"/>
      <c r="L88" s="42"/>
    </row>
    <row r="89" spans="4:12" ht="10.5" x14ac:dyDescent="0.25">
      <c r="D89" s="37"/>
      <c r="E89" s="38"/>
      <c r="F89" s="40"/>
      <c r="H89" s="28"/>
      <c r="I89" s="34"/>
      <c r="J89" s="38"/>
      <c r="K89" s="42"/>
      <c r="L89" s="42"/>
    </row>
    <row r="90" spans="4:12" ht="10.5" x14ac:dyDescent="0.25">
      <c r="D90" s="37"/>
      <c r="E90" s="38"/>
      <c r="F90" s="40"/>
      <c r="H90" s="28"/>
      <c r="I90" s="34"/>
      <c r="J90" s="38"/>
      <c r="K90" s="42"/>
      <c r="L90" s="42"/>
    </row>
    <row r="91" spans="4:12" ht="10.5" x14ac:dyDescent="0.25">
      <c r="D91" s="37"/>
      <c r="E91" s="38"/>
      <c r="F91" s="40"/>
      <c r="H91" s="28"/>
      <c r="I91" s="34"/>
      <c r="J91" s="38"/>
      <c r="K91" s="42"/>
      <c r="L91" s="42"/>
    </row>
    <row r="92" spans="4:12" ht="10.5" x14ac:dyDescent="0.25">
      <c r="D92" s="37"/>
      <c r="E92" s="38"/>
      <c r="F92" s="40"/>
      <c r="H92" s="28"/>
      <c r="I92" s="34"/>
      <c r="J92" s="38"/>
      <c r="K92" s="42"/>
      <c r="L92" s="42"/>
    </row>
    <row r="93" spans="4:12" ht="10.5" x14ac:dyDescent="0.25">
      <c r="D93" s="37"/>
      <c r="E93" s="38"/>
      <c r="F93" s="40"/>
      <c r="H93" s="28"/>
      <c r="I93" s="34"/>
      <c r="J93" s="38"/>
      <c r="K93" s="42"/>
      <c r="L93" s="42"/>
    </row>
    <row r="94" spans="4:12" ht="10.5" x14ac:dyDescent="0.25">
      <c r="D94" s="37"/>
      <c r="E94" s="38"/>
      <c r="F94" s="40"/>
      <c r="H94" s="28"/>
      <c r="I94" s="34"/>
      <c r="J94" s="38"/>
      <c r="K94" s="42"/>
      <c r="L94" s="42"/>
    </row>
    <row r="95" spans="4:12" ht="10.5" x14ac:dyDescent="0.25">
      <c r="D95" s="37"/>
      <c r="E95" s="38"/>
      <c r="F95" s="40"/>
      <c r="H95" s="28"/>
      <c r="I95" s="34"/>
      <c r="J95" s="38"/>
      <c r="K95" s="42"/>
      <c r="L95" s="42"/>
    </row>
    <row r="96" spans="4:12" ht="10.5" x14ac:dyDescent="0.25">
      <c r="D96" s="37"/>
      <c r="E96" s="38"/>
      <c r="F96" s="40"/>
      <c r="H96" s="28"/>
      <c r="I96" s="34"/>
      <c r="J96" s="38"/>
      <c r="K96" s="42"/>
      <c r="L96" s="42"/>
    </row>
    <row r="97" spans="4:12" ht="10.5" x14ac:dyDescent="0.25">
      <c r="D97" s="37"/>
      <c r="E97" s="38"/>
      <c r="F97" s="40"/>
      <c r="H97" s="28"/>
      <c r="I97" s="34"/>
      <c r="J97" s="38"/>
      <c r="K97" s="42"/>
      <c r="L97" s="42"/>
    </row>
    <row r="98" spans="4:12" ht="10.5" x14ac:dyDescent="0.25">
      <c r="D98" s="37"/>
      <c r="E98" s="38"/>
      <c r="F98" s="40"/>
      <c r="H98" s="28"/>
      <c r="I98" s="34"/>
      <c r="J98" s="38"/>
      <c r="K98" s="42"/>
      <c r="L98" s="42"/>
    </row>
    <row r="99" spans="4:12" ht="10.5" x14ac:dyDescent="0.25">
      <c r="D99" s="37"/>
      <c r="E99" s="38"/>
      <c r="F99" s="40"/>
      <c r="H99" s="28"/>
      <c r="I99" s="34"/>
      <c r="J99" s="38"/>
      <c r="K99" s="42"/>
      <c r="L99" s="42"/>
    </row>
    <row r="100" spans="4:12" ht="10.5" x14ac:dyDescent="0.25">
      <c r="D100" s="37"/>
      <c r="E100" s="38"/>
      <c r="F100" s="40"/>
      <c r="H100" s="28"/>
      <c r="I100" s="34"/>
      <c r="J100" s="38"/>
      <c r="K100" s="42"/>
      <c r="L100" s="42"/>
    </row>
    <row r="101" spans="4:12" ht="10.5" x14ac:dyDescent="0.25">
      <c r="D101" s="37"/>
      <c r="E101" s="38"/>
      <c r="F101" s="40"/>
      <c r="H101" s="28"/>
      <c r="I101" s="34"/>
      <c r="J101" s="38"/>
      <c r="K101" s="42"/>
      <c r="L101" s="42"/>
    </row>
    <row r="102" spans="4:12" ht="10.5" x14ac:dyDescent="0.25">
      <c r="D102" s="37"/>
      <c r="E102" s="38"/>
      <c r="F102" s="40"/>
      <c r="H102" s="28"/>
      <c r="I102" s="34"/>
      <c r="J102" s="38"/>
      <c r="K102" s="42"/>
      <c r="L102" s="42"/>
    </row>
    <row r="103" spans="4:12" ht="10.5" x14ac:dyDescent="0.25">
      <c r="D103" s="37"/>
      <c r="E103" s="38"/>
      <c r="F103" s="40"/>
      <c r="H103" s="28"/>
      <c r="I103" s="34"/>
      <c r="J103" s="38"/>
      <c r="K103" s="42"/>
      <c r="L103" s="42"/>
    </row>
    <row r="104" spans="4:12" ht="10.5" x14ac:dyDescent="0.25">
      <c r="D104" s="37"/>
      <c r="E104" s="38"/>
      <c r="F104" s="40"/>
      <c r="H104" s="28"/>
      <c r="I104" s="34"/>
      <c r="J104" s="38"/>
      <c r="K104" s="42"/>
      <c r="L104" s="42"/>
    </row>
    <row r="105" spans="4:12" ht="10.5" x14ac:dyDescent="0.25">
      <c r="D105" s="37"/>
      <c r="E105" s="38"/>
      <c r="F105" s="40"/>
      <c r="H105" s="28"/>
      <c r="I105" s="34"/>
      <c r="J105" s="38"/>
      <c r="K105" s="42"/>
      <c r="L105" s="42"/>
    </row>
    <row r="106" spans="4:12" ht="10.5" x14ac:dyDescent="0.25">
      <c r="D106" s="37"/>
      <c r="E106" s="38"/>
      <c r="F106" s="40"/>
      <c r="H106" s="28"/>
      <c r="I106" s="34"/>
      <c r="J106" s="38"/>
      <c r="K106" s="42"/>
      <c r="L106" s="42"/>
    </row>
    <row r="107" spans="4:12" ht="10.5" x14ac:dyDescent="0.25">
      <c r="D107" s="37"/>
      <c r="E107" s="38"/>
      <c r="F107" s="40"/>
      <c r="H107" s="28"/>
      <c r="I107" s="34"/>
      <c r="J107" s="38"/>
      <c r="K107" s="42"/>
      <c r="L107" s="42"/>
    </row>
    <row r="108" spans="4:12" ht="10.5" x14ac:dyDescent="0.25">
      <c r="D108" s="37"/>
      <c r="E108" s="38"/>
      <c r="F108" s="40"/>
      <c r="H108" s="28"/>
      <c r="I108" s="34"/>
      <c r="J108" s="38"/>
      <c r="K108" s="42"/>
      <c r="L108" s="42"/>
    </row>
    <row r="109" spans="4:12" ht="10.5" x14ac:dyDescent="0.25">
      <c r="D109" s="37"/>
      <c r="E109" s="38"/>
      <c r="F109" s="40"/>
      <c r="H109" s="28"/>
      <c r="I109" s="34"/>
      <c r="J109" s="38"/>
      <c r="K109" s="42"/>
      <c r="L109" s="42"/>
    </row>
    <row r="110" spans="4:12" ht="10.5" x14ac:dyDescent="0.25">
      <c r="D110" s="37"/>
      <c r="E110" s="38"/>
      <c r="F110" s="40"/>
      <c r="H110" s="28"/>
      <c r="I110" s="34"/>
      <c r="J110" s="38"/>
      <c r="K110" s="42"/>
      <c r="L110" s="42"/>
    </row>
    <row r="111" spans="4:12" ht="10.5" x14ac:dyDescent="0.25">
      <c r="D111" s="37"/>
      <c r="E111" s="38"/>
      <c r="F111" s="40"/>
      <c r="H111" s="28"/>
      <c r="I111" s="34"/>
      <c r="J111" s="38"/>
      <c r="K111" s="42"/>
      <c r="L111" s="42"/>
    </row>
    <row r="112" spans="4:12" ht="10.5" x14ac:dyDescent="0.25">
      <c r="D112" s="37"/>
      <c r="E112" s="38"/>
      <c r="F112" s="40"/>
      <c r="H112" s="28"/>
      <c r="I112" s="34"/>
      <c r="J112" s="38"/>
      <c r="K112" s="42"/>
      <c r="L112" s="42"/>
    </row>
    <row r="113" spans="4:12" ht="10.5" x14ac:dyDescent="0.25">
      <c r="D113" s="37"/>
      <c r="E113" s="38"/>
      <c r="F113" s="40"/>
      <c r="H113" s="28"/>
      <c r="I113" s="34"/>
      <c r="J113" s="38"/>
      <c r="K113" s="42"/>
      <c r="L113" s="42"/>
    </row>
    <row r="114" spans="4:12" ht="10.5" x14ac:dyDescent="0.25">
      <c r="D114" s="37"/>
      <c r="E114" s="38"/>
      <c r="F114" s="40"/>
      <c r="H114" s="28"/>
      <c r="I114" s="34"/>
      <c r="J114" s="38"/>
      <c r="K114" s="42"/>
      <c r="L114" s="42"/>
    </row>
    <row r="115" spans="4:12" ht="10.5" x14ac:dyDescent="0.25">
      <c r="D115" s="37"/>
      <c r="E115" s="38"/>
      <c r="F115" s="40"/>
      <c r="H115" s="28"/>
      <c r="I115" s="34"/>
      <c r="J115" s="38"/>
      <c r="K115" s="42"/>
      <c r="L115" s="42"/>
    </row>
    <row r="116" spans="4:12" ht="10.5" x14ac:dyDescent="0.25">
      <c r="D116" s="37"/>
      <c r="E116" s="38"/>
      <c r="F116" s="40"/>
      <c r="H116" s="28"/>
      <c r="I116" s="34"/>
      <c r="J116" s="38"/>
      <c r="K116" s="42"/>
      <c r="L116" s="42"/>
    </row>
    <row r="117" spans="4:12" ht="10.5" x14ac:dyDescent="0.25">
      <c r="D117" s="37"/>
      <c r="E117" s="38"/>
      <c r="F117" s="40"/>
      <c r="H117" s="28"/>
      <c r="I117" s="34"/>
      <c r="J117" s="38"/>
      <c r="K117" s="42"/>
      <c r="L117" s="42"/>
    </row>
    <row r="118" spans="4:12" ht="10.5" x14ac:dyDescent="0.25">
      <c r="D118" s="37"/>
      <c r="E118" s="38"/>
      <c r="F118" s="40"/>
      <c r="H118" s="28"/>
      <c r="I118" s="34"/>
      <c r="J118" s="38"/>
      <c r="K118" s="42"/>
      <c r="L118" s="42"/>
    </row>
    <row r="119" spans="4:12" x14ac:dyDescent="0.2">
      <c r="E119" s="24"/>
      <c r="F119" s="26"/>
    </row>
    <row r="120" spans="4:12" x14ac:dyDescent="0.2">
      <c r="E120" s="24"/>
      <c r="F120" s="26"/>
    </row>
    <row r="121" spans="4:12" x14ac:dyDescent="0.2">
      <c r="E121" s="24"/>
      <c r="F121" s="2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AE27945F2814CA71E4A2CF82603FB" ma:contentTypeVersion="13" ma:contentTypeDescription="Create a new document." ma:contentTypeScope="" ma:versionID="9e38bdf057ea02be8c056f45d5374a7c">
  <xsd:schema xmlns:xsd="http://www.w3.org/2001/XMLSchema" xmlns:xs="http://www.w3.org/2001/XMLSchema" xmlns:p="http://schemas.microsoft.com/office/2006/metadata/properties" xmlns:ns3="e5e5463e-6a5b-4761-b2b9-6582e951ffef" xmlns:ns4="9b1bd5c8-b5c9-4bbb-a82d-ec1f1f547cdd" targetNamespace="http://schemas.microsoft.com/office/2006/metadata/properties" ma:root="true" ma:fieldsID="d431eacd70f50d6b0adccc33f3a08c21" ns3:_="" ns4:_="">
    <xsd:import namespace="e5e5463e-6a5b-4761-b2b9-6582e951ffef"/>
    <xsd:import namespace="9b1bd5c8-b5c9-4bbb-a82d-ec1f1f547c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5463e-6a5b-4761-b2b9-6582e951f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bd5c8-b5c9-4bbb-a82d-ec1f1f547c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C4743-FF1C-430F-BDAB-D9033D7E47BA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9b1bd5c8-b5c9-4bbb-a82d-ec1f1f547cdd"/>
    <ds:schemaRef ds:uri="http://purl.org/dc/dcmitype/"/>
    <ds:schemaRef ds:uri="e5e5463e-6a5b-4761-b2b9-6582e951ffe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80B522C-1937-43D0-9106-779355CF7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D08E9F-3AAD-433C-A987-31BEDA644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5463e-6a5b-4761-b2b9-6582e951ffef"/>
    <ds:schemaRef ds:uri="9b1bd5c8-b5c9-4bbb-a82d-ec1f1f547c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</vt:i4>
      </vt:variant>
    </vt:vector>
  </HeadingPairs>
  <TitlesOfParts>
    <vt:vector size="30" baseType="lpstr">
      <vt:lpstr>Instructions</vt:lpstr>
      <vt:lpstr>G1 SUMMARY</vt:lpstr>
      <vt:lpstr>G2_1 PMP</vt:lpstr>
      <vt:lpstr>G2_2 ILS</vt:lpstr>
      <vt:lpstr>G3_1 FAKM</vt:lpstr>
      <vt:lpstr>G3_2 FAKN</vt:lpstr>
      <vt:lpstr>G3_3 FAMM</vt:lpstr>
      <vt:lpstr>G3_4 FAPN</vt:lpstr>
      <vt:lpstr>G3_5 FAUP</vt:lpstr>
      <vt:lpstr>G3_6 FAWB</vt:lpstr>
      <vt:lpstr>G3_7 FARB</vt:lpstr>
      <vt:lpstr>G3_8 FAUT</vt:lpstr>
      <vt:lpstr>G3_9 FAPM</vt:lpstr>
      <vt:lpstr>G3_10 FAGM</vt:lpstr>
      <vt:lpstr>G3_11 FAVG</vt:lpstr>
      <vt:lpstr>G3_12 FAPP</vt:lpstr>
      <vt:lpstr>G3_13 FAGC</vt:lpstr>
      <vt:lpstr>G3_14 ATA</vt:lpstr>
      <vt:lpstr>G3_15 FABL</vt:lpstr>
      <vt:lpstr>G3_16 FAOR</vt:lpstr>
      <vt:lpstr>G3_17 FALE</vt:lpstr>
      <vt:lpstr>G3_18 FAEL</vt:lpstr>
      <vt:lpstr>G4 Options</vt:lpstr>
      <vt:lpstr>G5 Support</vt:lpstr>
      <vt:lpstr>'G1 SUMMARY'!Print_Area</vt:lpstr>
      <vt:lpstr>'G2_1 PMP'!Print_Area</vt:lpstr>
      <vt:lpstr>'G2_2 ILS'!Print_Area</vt:lpstr>
      <vt:lpstr>'G4 Options'!Print_Area</vt:lpstr>
      <vt:lpstr>'G5 Support'!Print_Area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 Grobler</dc:creator>
  <cp:lastModifiedBy>Nathan Leeuw</cp:lastModifiedBy>
  <cp:lastPrinted>2014-09-29T12:48:47Z</cp:lastPrinted>
  <dcterms:created xsi:type="dcterms:W3CDTF">2001-08-28T08:14:03Z</dcterms:created>
  <dcterms:modified xsi:type="dcterms:W3CDTF">2024-05-22T10:38:08Z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0x01010025BAE27945F2814CA71E4A2CF82603FB</vt:lpwstr>
  </property>
</Properties>
</file>